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G28650 - Morten\Netbank budget\"/>
    </mc:Choice>
  </mc:AlternateContent>
  <xr:revisionPtr revIDLastSave="0" documentId="8_{44DFDA5E-94FB-49B3-9615-829D6E418D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Årsbudget" sheetId="1" r:id="rId1"/>
    <sheet name="Opfølgni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3" l="1"/>
  <c r="AL15" i="3"/>
  <c r="AI15" i="3"/>
  <c r="AF15" i="3"/>
  <c r="AC15" i="3"/>
  <c r="Z15" i="3"/>
  <c r="W15" i="3"/>
  <c r="T15" i="3"/>
  <c r="Q15" i="3"/>
  <c r="N15" i="3"/>
  <c r="K15" i="3"/>
  <c r="H15" i="3"/>
  <c r="E15" i="3"/>
  <c r="D82" i="3"/>
  <c r="AN82" i="3" s="1"/>
  <c r="E82" i="3" l="1"/>
  <c r="AO82" i="3" s="1"/>
  <c r="A77" i="3"/>
  <c r="A76" i="3"/>
  <c r="A75" i="3"/>
  <c r="A74" i="3"/>
  <c r="A73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49" i="3"/>
  <c r="A48" i="3"/>
  <c r="A47" i="3"/>
  <c r="A46" i="3"/>
  <c r="A45" i="3"/>
  <c r="A44" i="3"/>
  <c r="A43" i="3"/>
  <c r="A39" i="3"/>
  <c r="A38" i="3"/>
  <c r="A37" i="3"/>
  <c r="A36" i="3"/>
  <c r="A35" i="3"/>
  <c r="A34" i="3"/>
  <c r="A33" i="3"/>
  <c r="A29" i="3"/>
  <c r="A28" i="3"/>
  <c r="A27" i="3"/>
  <c r="A26" i="3"/>
  <c r="A25" i="3"/>
  <c r="A24" i="3"/>
  <c r="A23" i="3"/>
  <c r="A22" i="3"/>
  <c r="A20" i="3"/>
  <c r="A14" i="3"/>
  <c r="A13" i="3"/>
  <c r="A12" i="3"/>
  <c r="A11" i="3"/>
  <c r="A10" i="3"/>
  <c r="D20" i="3"/>
  <c r="F20" i="3" s="1"/>
  <c r="AK77" i="3"/>
  <c r="AM77" i="3" s="1"/>
  <c r="AH77" i="3"/>
  <c r="AJ77" i="3" s="1"/>
  <c r="AE77" i="3"/>
  <c r="AG77" i="3" s="1"/>
  <c r="AB77" i="3"/>
  <c r="AD77" i="3" s="1"/>
  <c r="Y77" i="3"/>
  <c r="AA77" i="3" s="1"/>
  <c r="V77" i="3"/>
  <c r="X77" i="3" s="1"/>
  <c r="S77" i="3"/>
  <c r="U77" i="3" s="1"/>
  <c r="P77" i="3"/>
  <c r="R77" i="3" s="1"/>
  <c r="M77" i="3"/>
  <c r="O77" i="3" s="1"/>
  <c r="J77" i="3"/>
  <c r="L77" i="3" s="1"/>
  <c r="G77" i="3"/>
  <c r="I77" i="3" s="1"/>
  <c r="D77" i="3"/>
  <c r="F77" i="3" s="1"/>
  <c r="AK76" i="3"/>
  <c r="AM76" i="3" s="1"/>
  <c r="AH76" i="3"/>
  <c r="AJ76" i="3" s="1"/>
  <c r="AE76" i="3"/>
  <c r="AG76" i="3" s="1"/>
  <c r="AB76" i="3"/>
  <c r="AD76" i="3" s="1"/>
  <c r="Y76" i="3"/>
  <c r="AA76" i="3" s="1"/>
  <c r="V76" i="3"/>
  <c r="X76" i="3" s="1"/>
  <c r="S76" i="3"/>
  <c r="U76" i="3" s="1"/>
  <c r="P76" i="3"/>
  <c r="R76" i="3" s="1"/>
  <c r="M76" i="3"/>
  <c r="O76" i="3" s="1"/>
  <c r="J76" i="3"/>
  <c r="L76" i="3" s="1"/>
  <c r="G76" i="3"/>
  <c r="I76" i="3" s="1"/>
  <c r="D76" i="3"/>
  <c r="AK75" i="3"/>
  <c r="AM75" i="3" s="1"/>
  <c r="AH75" i="3"/>
  <c r="AJ75" i="3" s="1"/>
  <c r="AE75" i="3"/>
  <c r="AG75" i="3" s="1"/>
  <c r="AB75" i="3"/>
  <c r="AD75" i="3" s="1"/>
  <c r="Y75" i="3"/>
  <c r="AA75" i="3" s="1"/>
  <c r="V75" i="3"/>
  <c r="X75" i="3" s="1"/>
  <c r="S75" i="3"/>
  <c r="U75" i="3" s="1"/>
  <c r="P75" i="3"/>
  <c r="R75" i="3" s="1"/>
  <c r="M75" i="3"/>
  <c r="O75" i="3" s="1"/>
  <c r="J75" i="3"/>
  <c r="L75" i="3" s="1"/>
  <c r="G75" i="3"/>
  <c r="I75" i="3" s="1"/>
  <c r="D75" i="3"/>
  <c r="AK74" i="3"/>
  <c r="AM74" i="3" s="1"/>
  <c r="AH74" i="3"/>
  <c r="AJ74" i="3" s="1"/>
  <c r="AE74" i="3"/>
  <c r="AG74" i="3" s="1"/>
  <c r="AB74" i="3"/>
  <c r="AD74" i="3" s="1"/>
  <c r="Y74" i="3"/>
  <c r="AA74" i="3" s="1"/>
  <c r="V74" i="3"/>
  <c r="X74" i="3" s="1"/>
  <c r="S74" i="3"/>
  <c r="U74" i="3" s="1"/>
  <c r="P74" i="3"/>
  <c r="R74" i="3" s="1"/>
  <c r="M74" i="3"/>
  <c r="O74" i="3" s="1"/>
  <c r="J74" i="3"/>
  <c r="L74" i="3" s="1"/>
  <c r="G74" i="3"/>
  <c r="I74" i="3" s="1"/>
  <c r="D74" i="3"/>
  <c r="AK73" i="3"/>
  <c r="AM73" i="3" s="1"/>
  <c r="AH73" i="3"/>
  <c r="AJ73" i="3" s="1"/>
  <c r="AE73" i="3"/>
  <c r="AG73" i="3" s="1"/>
  <c r="AB73" i="3"/>
  <c r="Y73" i="3"/>
  <c r="V73" i="3"/>
  <c r="X73" i="3" s="1"/>
  <c r="S73" i="3"/>
  <c r="U73" i="3" s="1"/>
  <c r="P73" i="3"/>
  <c r="R73" i="3" s="1"/>
  <c r="M73" i="3"/>
  <c r="O73" i="3" s="1"/>
  <c r="J73" i="3"/>
  <c r="L73" i="3" s="1"/>
  <c r="G73" i="3"/>
  <c r="D73" i="3"/>
  <c r="AK62" i="3"/>
  <c r="AM62" i="3" s="1"/>
  <c r="AH62" i="3"/>
  <c r="AJ62" i="3" s="1"/>
  <c r="AE62" i="3"/>
  <c r="AG62" i="3" s="1"/>
  <c r="AB62" i="3"/>
  <c r="AD62" i="3" s="1"/>
  <c r="Y62" i="3"/>
  <c r="AA62" i="3" s="1"/>
  <c r="V62" i="3"/>
  <c r="X62" i="3" s="1"/>
  <c r="S62" i="3"/>
  <c r="U62" i="3" s="1"/>
  <c r="P62" i="3"/>
  <c r="R62" i="3" s="1"/>
  <c r="M62" i="3"/>
  <c r="O62" i="3" s="1"/>
  <c r="J62" i="3"/>
  <c r="L62" i="3" s="1"/>
  <c r="G62" i="3"/>
  <c r="I62" i="3" s="1"/>
  <c r="D62" i="3"/>
  <c r="F62" i="3" s="1"/>
  <c r="AK61" i="3"/>
  <c r="AM61" i="3" s="1"/>
  <c r="AH61" i="3"/>
  <c r="AJ61" i="3" s="1"/>
  <c r="AE61" i="3"/>
  <c r="AG61" i="3" s="1"/>
  <c r="AB61" i="3"/>
  <c r="AD61" i="3" s="1"/>
  <c r="Y61" i="3"/>
  <c r="AA61" i="3" s="1"/>
  <c r="V61" i="3"/>
  <c r="X61" i="3" s="1"/>
  <c r="S61" i="3"/>
  <c r="U61" i="3" s="1"/>
  <c r="P61" i="3"/>
  <c r="R61" i="3" s="1"/>
  <c r="M61" i="3"/>
  <c r="O61" i="3" s="1"/>
  <c r="J61" i="3"/>
  <c r="L61" i="3" s="1"/>
  <c r="G61" i="3"/>
  <c r="I61" i="3" s="1"/>
  <c r="D61" i="3"/>
  <c r="F61" i="3" s="1"/>
  <c r="AK60" i="3"/>
  <c r="AM60" i="3" s="1"/>
  <c r="AH60" i="3"/>
  <c r="AJ60" i="3" s="1"/>
  <c r="AE60" i="3"/>
  <c r="AG60" i="3" s="1"/>
  <c r="AB60" i="3"/>
  <c r="AD60" i="3" s="1"/>
  <c r="Y60" i="3"/>
  <c r="AA60" i="3" s="1"/>
  <c r="V60" i="3"/>
  <c r="X60" i="3" s="1"/>
  <c r="S60" i="3"/>
  <c r="U60" i="3" s="1"/>
  <c r="P60" i="3"/>
  <c r="R60" i="3" s="1"/>
  <c r="M60" i="3"/>
  <c r="O60" i="3" s="1"/>
  <c r="J60" i="3"/>
  <c r="L60" i="3" s="1"/>
  <c r="G60" i="3"/>
  <c r="I60" i="3" s="1"/>
  <c r="D60" i="3"/>
  <c r="AK59" i="3"/>
  <c r="AM59" i="3" s="1"/>
  <c r="AH59" i="3"/>
  <c r="AJ59" i="3" s="1"/>
  <c r="AE59" i="3"/>
  <c r="AG59" i="3" s="1"/>
  <c r="AB59" i="3"/>
  <c r="AD59" i="3" s="1"/>
  <c r="Y59" i="3"/>
  <c r="AA59" i="3" s="1"/>
  <c r="V59" i="3"/>
  <c r="X59" i="3" s="1"/>
  <c r="S59" i="3"/>
  <c r="U59" i="3" s="1"/>
  <c r="P59" i="3"/>
  <c r="R59" i="3" s="1"/>
  <c r="M59" i="3"/>
  <c r="O59" i="3" s="1"/>
  <c r="J59" i="3"/>
  <c r="L59" i="3" s="1"/>
  <c r="G59" i="3"/>
  <c r="I59" i="3" s="1"/>
  <c r="D59" i="3"/>
  <c r="F59" i="3" s="1"/>
  <c r="AK58" i="3"/>
  <c r="AM58" i="3" s="1"/>
  <c r="AH58" i="3"/>
  <c r="AJ58" i="3" s="1"/>
  <c r="AE58" i="3"/>
  <c r="AG58" i="3" s="1"/>
  <c r="AB58" i="3"/>
  <c r="AD58" i="3" s="1"/>
  <c r="Y58" i="3"/>
  <c r="AA58" i="3" s="1"/>
  <c r="V58" i="3"/>
  <c r="X58" i="3" s="1"/>
  <c r="S58" i="3"/>
  <c r="U58" i="3" s="1"/>
  <c r="P58" i="3"/>
  <c r="R58" i="3" s="1"/>
  <c r="M58" i="3"/>
  <c r="O58" i="3" s="1"/>
  <c r="J58" i="3"/>
  <c r="L58" i="3" s="1"/>
  <c r="G58" i="3"/>
  <c r="I58" i="3" s="1"/>
  <c r="D58" i="3"/>
  <c r="F58" i="3" s="1"/>
  <c r="AK57" i="3"/>
  <c r="AM57" i="3" s="1"/>
  <c r="AH57" i="3"/>
  <c r="AJ57" i="3" s="1"/>
  <c r="AE57" i="3"/>
  <c r="AG57" i="3" s="1"/>
  <c r="AB57" i="3"/>
  <c r="AD57" i="3" s="1"/>
  <c r="Y57" i="3"/>
  <c r="AA57" i="3" s="1"/>
  <c r="V57" i="3"/>
  <c r="X57" i="3" s="1"/>
  <c r="S57" i="3"/>
  <c r="U57" i="3" s="1"/>
  <c r="P57" i="3"/>
  <c r="R57" i="3" s="1"/>
  <c r="M57" i="3"/>
  <c r="O57" i="3" s="1"/>
  <c r="J57" i="3"/>
  <c r="L57" i="3" s="1"/>
  <c r="G57" i="3"/>
  <c r="I57" i="3" s="1"/>
  <c r="D57" i="3"/>
  <c r="F57" i="3" s="1"/>
  <c r="AK56" i="3"/>
  <c r="AM56" i="3" s="1"/>
  <c r="AH56" i="3"/>
  <c r="AJ56" i="3" s="1"/>
  <c r="AE56" i="3"/>
  <c r="AG56" i="3" s="1"/>
  <c r="AB56" i="3"/>
  <c r="AD56" i="3" s="1"/>
  <c r="Y56" i="3"/>
  <c r="AA56" i="3" s="1"/>
  <c r="V56" i="3"/>
  <c r="X56" i="3" s="1"/>
  <c r="S56" i="3"/>
  <c r="U56" i="3" s="1"/>
  <c r="P56" i="3"/>
  <c r="R56" i="3" s="1"/>
  <c r="M56" i="3"/>
  <c r="O56" i="3" s="1"/>
  <c r="J56" i="3"/>
  <c r="L56" i="3" s="1"/>
  <c r="G56" i="3"/>
  <c r="I56" i="3" s="1"/>
  <c r="D56" i="3"/>
  <c r="AK55" i="3"/>
  <c r="AM55" i="3" s="1"/>
  <c r="AH55" i="3"/>
  <c r="AJ55" i="3" s="1"/>
  <c r="AE55" i="3"/>
  <c r="AG55" i="3" s="1"/>
  <c r="AB55" i="3"/>
  <c r="AD55" i="3" s="1"/>
  <c r="Y55" i="3"/>
  <c r="AA55" i="3" s="1"/>
  <c r="V55" i="3"/>
  <c r="X55" i="3" s="1"/>
  <c r="S55" i="3"/>
  <c r="U55" i="3" s="1"/>
  <c r="P55" i="3"/>
  <c r="R55" i="3" s="1"/>
  <c r="M55" i="3"/>
  <c r="O55" i="3" s="1"/>
  <c r="J55" i="3"/>
  <c r="L55" i="3" s="1"/>
  <c r="G55" i="3"/>
  <c r="I55" i="3" s="1"/>
  <c r="D55" i="3"/>
  <c r="F55" i="3" s="1"/>
  <c r="AK54" i="3"/>
  <c r="AM54" i="3" s="1"/>
  <c r="AH54" i="3"/>
  <c r="AJ54" i="3" s="1"/>
  <c r="AE54" i="3"/>
  <c r="AG54" i="3" s="1"/>
  <c r="AB54" i="3"/>
  <c r="AD54" i="3" s="1"/>
  <c r="Y54" i="3"/>
  <c r="AA54" i="3" s="1"/>
  <c r="V54" i="3"/>
  <c r="X54" i="3" s="1"/>
  <c r="S54" i="3"/>
  <c r="U54" i="3" s="1"/>
  <c r="P54" i="3"/>
  <c r="R54" i="3" s="1"/>
  <c r="M54" i="3"/>
  <c r="O54" i="3" s="1"/>
  <c r="J54" i="3"/>
  <c r="L54" i="3" s="1"/>
  <c r="G54" i="3"/>
  <c r="I54" i="3" s="1"/>
  <c r="D54" i="3"/>
  <c r="F54" i="3" s="1"/>
  <c r="AK53" i="3"/>
  <c r="AM53" i="3" s="1"/>
  <c r="AH53" i="3"/>
  <c r="AJ53" i="3" s="1"/>
  <c r="AE53" i="3"/>
  <c r="AG53" i="3" s="1"/>
  <c r="AB53" i="3"/>
  <c r="AD53" i="3" s="1"/>
  <c r="Y53" i="3"/>
  <c r="AA53" i="3" s="1"/>
  <c r="V53" i="3"/>
  <c r="X53" i="3" s="1"/>
  <c r="S53" i="3"/>
  <c r="U53" i="3" s="1"/>
  <c r="P53" i="3"/>
  <c r="R53" i="3" s="1"/>
  <c r="M53" i="3"/>
  <c r="O53" i="3" s="1"/>
  <c r="J53" i="3"/>
  <c r="L53" i="3" s="1"/>
  <c r="G53" i="3"/>
  <c r="I53" i="3" s="1"/>
  <c r="D53" i="3"/>
  <c r="F53" i="3" s="1"/>
  <c r="AK69" i="3"/>
  <c r="AM69" i="3" s="1"/>
  <c r="AH69" i="3"/>
  <c r="AJ69" i="3" s="1"/>
  <c r="AE69" i="3"/>
  <c r="AG69" i="3" s="1"/>
  <c r="AB69" i="3"/>
  <c r="AD69" i="3" s="1"/>
  <c r="Y69" i="3"/>
  <c r="AA69" i="3" s="1"/>
  <c r="V69" i="3"/>
  <c r="X69" i="3" s="1"/>
  <c r="S69" i="3"/>
  <c r="U69" i="3" s="1"/>
  <c r="P69" i="3"/>
  <c r="R69" i="3" s="1"/>
  <c r="M69" i="3"/>
  <c r="O69" i="3" s="1"/>
  <c r="J69" i="3"/>
  <c r="L69" i="3" s="1"/>
  <c r="G69" i="3"/>
  <c r="I69" i="3" s="1"/>
  <c r="D69" i="3"/>
  <c r="F69" i="3" s="1"/>
  <c r="AK68" i="3"/>
  <c r="AM68" i="3" s="1"/>
  <c r="AH68" i="3"/>
  <c r="AJ68" i="3" s="1"/>
  <c r="AE68" i="3"/>
  <c r="AG68" i="3" s="1"/>
  <c r="AB68" i="3"/>
  <c r="AD68" i="3" s="1"/>
  <c r="Y68" i="3"/>
  <c r="AA68" i="3" s="1"/>
  <c r="V68" i="3"/>
  <c r="X68" i="3" s="1"/>
  <c r="S68" i="3"/>
  <c r="U68" i="3" s="1"/>
  <c r="P68" i="3"/>
  <c r="R68" i="3" s="1"/>
  <c r="M68" i="3"/>
  <c r="O68" i="3" s="1"/>
  <c r="J68" i="3"/>
  <c r="L68" i="3" s="1"/>
  <c r="G68" i="3"/>
  <c r="I68" i="3" s="1"/>
  <c r="D68" i="3"/>
  <c r="F68" i="3" s="1"/>
  <c r="AK67" i="3"/>
  <c r="AM67" i="3" s="1"/>
  <c r="AH67" i="3"/>
  <c r="AJ67" i="3" s="1"/>
  <c r="AE67" i="3"/>
  <c r="AG67" i="3" s="1"/>
  <c r="AB67" i="3"/>
  <c r="AD67" i="3" s="1"/>
  <c r="Y67" i="3"/>
  <c r="AA67" i="3" s="1"/>
  <c r="V67" i="3"/>
  <c r="X67" i="3" s="1"/>
  <c r="S67" i="3"/>
  <c r="U67" i="3" s="1"/>
  <c r="P67" i="3"/>
  <c r="R67" i="3" s="1"/>
  <c r="M67" i="3"/>
  <c r="O67" i="3" s="1"/>
  <c r="J67" i="3"/>
  <c r="L67" i="3" s="1"/>
  <c r="G67" i="3"/>
  <c r="I67" i="3" s="1"/>
  <c r="D67" i="3"/>
  <c r="AK66" i="3"/>
  <c r="AM66" i="3" s="1"/>
  <c r="AH66" i="3"/>
  <c r="AJ66" i="3" s="1"/>
  <c r="AE66" i="3"/>
  <c r="AG66" i="3" s="1"/>
  <c r="AB66" i="3"/>
  <c r="AD66" i="3" s="1"/>
  <c r="Y66" i="3"/>
  <c r="AA66" i="3" s="1"/>
  <c r="V66" i="3"/>
  <c r="X66" i="3" s="1"/>
  <c r="S66" i="3"/>
  <c r="U66" i="3" s="1"/>
  <c r="P66" i="3"/>
  <c r="R66" i="3" s="1"/>
  <c r="M66" i="3"/>
  <c r="O66" i="3" s="1"/>
  <c r="J66" i="3"/>
  <c r="L66" i="3" s="1"/>
  <c r="G66" i="3"/>
  <c r="I66" i="3" s="1"/>
  <c r="D66" i="3"/>
  <c r="F66" i="3" s="1"/>
  <c r="AK65" i="3"/>
  <c r="AM65" i="3" s="1"/>
  <c r="AH65" i="3"/>
  <c r="AJ65" i="3" s="1"/>
  <c r="AE65" i="3"/>
  <c r="AG65" i="3" s="1"/>
  <c r="AB65" i="3"/>
  <c r="AD65" i="3" s="1"/>
  <c r="Y65" i="3"/>
  <c r="AA65" i="3" s="1"/>
  <c r="V65" i="3"/>
  <c r="X65" i="3" s="1"/>
  <c r="S65" i="3"/>
  <c r="U65" i="3" s="1"/>
  <c r="P65" i="3"/>
  <c r="R65" i="3" s="1"/>
  <c r="M65" i="3"/>
  <c r="O65" i="3" s="1"/>
  <c r="J65" i="3"/>
  <c r="L65" i="3" s="1"/>
  <c r="G65" i="3"/>
  <c r="I65" i="3" s="1"/>
  <c r="D65" i="3"/>
  <c r="F65" i="3" s="1"/>
  <c r="AK64" i="3"/>
  <c r="AM64" i="3" s="1"/>
  <c r="AH64" i="3"/>
  <c r="AJ64" i="3" s="1"/>
  <c r="AE64" i="3"/>
  <c r="AG64" i="3" s="1"/>
  <c r="AB64" i="3"/>
  <c r="AD64" i="3" s="1"/>
  <c r="Y64" i="3"/>
  <c r="AA64" i="3" s="1"/>
  <c r="V64" i="3"/>
  <c r="X64" i="3" s="1"/>
  <c r="S64" i="3"/>
  <c r="U64" i="3" s="1"/>
  <c r="P64" i="3"/>
  <c r="R64" i="3" s="1"/>
  <c r="M64" i="3"/>
  <c r="O64" i="3" s="1"/>
  <c r="J64" i="3"/>
  <c r="L64" i="3" s="1"/>
  <c r="G64" i="3"/>
  <c r="I64" i="3" s="1"/>
  <c r="D64" i="3"/>
  <c r="AK63" i="3"/>
  <c r="AM63" i="3" s="1"/>
  <c r="AH63" i="3"/>
  <c r="AE63" i="3"/>
  <c r="AG63" i="3" s="1"/>
  <c r="AB63" i="3"/>
  <c r="AD63" i="3" s="1"/>
  <c r="Y63" i="3"/>
  <c r="AA63" i="3" s="1"/>
  <c r="V63" i="3"/>
  <c r="S63" i="3"/>
  <c r="U63" i="3" s="1"/>
  <c r="P63" i="3"/>
  <c r="R63" i="3" s="1"/>
  <c r="M63" i="3"/>
  <c r="O63" i="3" s="1"/>
  <c r="J63" i="3"/>
  <c r="J70" i="3" s="1"/>
  <c r="G63" i="3"/>
  <c r="G70" i="3" s="1"/>
  <c r="D63" i="3"/>
  <c r="F63" i="3" s="1"/>
  <c r="AK49" i="3"/>
  <c r="AM49" i="3" s="1"/>
  <c r="AH49" i="3"/>
  <c r="AJ49" i="3" s="1"/>
  <c r="AE49" i="3"/>
  <c r="AG49" i="3" s="1"/>
  <c r="AB49" i="3"/>
  <c r="AD49" i="3" s="1"/>
  <c r="Y49" i="3"/>
  <c r="AA49" i="3" s="1"/>
  <c r="V49" i="3"/>
  <c r="X49" i="3" s="1"/>
  <c r="S49" i="3"/>
  <c r="U49" i="3" s="1"/>
  <c r="P49" i="3"/>
  <c r="R49" i="3" s="1"/>
  <c r="M49" i="3"/>
  <c r="O49" i="3" s="1"/>
  <c r="J49" i="3"/>
  <c r="L49" i="3" s="1"/>
  <c r="G49" i="3"/>
  <c r="I49" i="3" s="1"/>
  <c r="D49" i="3"/>
  <c r="F49" i="3" s="1"/>
  <c r="AK48" i="3"/>
  <c r="AM48" i="3" s="1"/>
  <c r="AH48" i="3"/>
  <c r="AJ48" i="3" s="1"/>
  <c r="AE48" i="3"/>
  <c r="AG48" i="3" s="1"/>
  <c r="AB48" i="3"/>
  <c r="AD48" i="3" s="1"/>
  <c r="Y48" i="3"/>
  <c r="AA48" i="3" s="1"/>
  <c r="V48" i="3"/>
  <c r="X48" i="3" s="1"/>
  <c r="S48" i="3"/>
  <c r="U48" i="3" s="1"/>
  <c r="P48" i="3"/>
  <c r="R48" i="3" s="1"/>
  <c r="M48" i="3"/>
  <c r="O48" i="3" s="1"/>
  <c r="J48" i="3"/>
  <c r="L48" i="3" s="1"/>
  <c r="G48" i="3"/>
  <c r="I48" i="3" s="1"/>
  <c r="D48" i="3"/>
  <c r="AK47" i="3"/>
  <c r="AM47" i="3" s="1"/>
  <c r="AH47" i="3"/>
  <c r="AJ47" i="3" s="1"/>
  <c r="AE47" i="3"/>
  <c r="AG47" i="3" s="1"/>
  <c r="AB47" i="3"/>
  <c r="AD47" i="3" s="1"/>
  <c r="Y47" i="3"/>
  <c r="AA47" i="3" s="1"/>
  <c r="V47" i="3"/>
  <c r="X47" i="3" s="1"/>
  <c r="S47" i="3"/>
  <c r="U47" i="3" s="1"/>
  <c r="P47" i="3"/>
  <c r="R47" i="3" s="1"/>
  <c r="M47" i="3"/>
  <c r="O47" i="3" s="1"/>
  <c r="J47" i="3"/>
  <c r="L47" i="3" s="1"/>
  <c r="G47" i="3"/>
  <c r="I47" i="3" s="1"/>
  <c r="D47" i="3"/>
  <c r="F47" i="3" s="1"/>
  <c r="AK46" i="3"/>
  <c r="AM46" i="3" s="1"/>
  <c r="AH46" i="3"/>
  <c r="AJ46" i="3" s="1"/>
  <c r="AE46" i="3"/>
  <c r="AG46" i="3" s="1"/>
  <c r="AB46" i="3"/>
  <c r="AD46" i="3" s="1"/>
  <c r="Y46" i="3"/>
  <c r="AA46" i="3" s="1"/>
  <c r="V46" i="3"/>
  <c r="X46" i="3" s="1"/>
  <c r="S46" i="3"/>
  <c r="U46" i="3" s="1"/>
  <c r="P46" i="3"/>
  <c r="R46" i="3" s="1"/>
  <c r="M46" i="3"/>
  <c r="O46" i="3" s="1"/>
  <c r="J46" i="3"/>
  <c r="L46" i="3" s="1"/>
  <c r="G46" i="3"/>
  <c r="I46" i="3" s="1"/>
  <c r="D46" i="3"/>
  <c r="AK45" i="3"/>
  <c r="AM45" i="3" s="1"/>
  <c r="AH45" i="3"/>
  <c r="AJ45" i="3" s="1"/>
  <c r="AE45" i="3"/>
  <c r="AG45" i="3" s="1"/>
  <c r="AB45" i="3"/>
  <c r="AD45" i="3" s="1"/>
  <c r="Y45" i="3"/>
  <c r="AA45" i="3" s="1"/>
  <c r="V45" i="3"/>
  <c r="X45" i="3" s="1"/>
  <c r="S45" i="3"/>
  <c r="U45" i="3" s="1"/>
  <c r="P45" i="3"/>
  <c r="R45" i="3" s="1"/>
  <c r="M45" i="3"/>
  <c r="O45" i="3" s="1"/>
  <c r="J45" i="3"/>
  <c r="L45" i="3" s="1"/>
  <c r="G45" i="3"/>
  <c r="I45" i="3" s="1"/>
  <c r="D45" i="3"/>
  <c r="AK44" i="3"/>
  <c r="AM44" i="3" s="1"/>
  <c r="AH44" i="3"/>
  <c r="AJ44" i="3" s="1"/>
  <c r="AE44" i="3"/>
  <c r="AG44" i="3" s="1"/>
  <c r="AB44" i="3"/>
  <c r="AD44" i="3" s="1"/>
  <c r="Y44" i="3"/>
  <c r="AA44" i="3" s="1"/>
  <c r="V44" i="3"/>
  <c r="X44" i="3" s="1"/>
  <c r="S44" i="3"/>
  <c r="U44" i="3" s="1"/>
  <c r="P44" i="3"/>
  <c r="R44" i="3" s="1"/>
  <c r="M44" i="3"/>
  <c r="O44" i="3" s="1"/>
  <c r="J44" i="3"/>
  <c r="L44" i="3" s="1"/>
  <c r="G44" i="3"/>
  <c r="I44" i="3" s="1"/>
  <c r="D44" i="3"/>
  <c r="AK43" i="3"/>
  <c r="AM43" i="3" s="1"/>
  <c r="AH43" i="3"/>
  <c r="AJ43" i="3" s="1"/>
  <c r="AE43" i="3"/>
  <c r="AG43" i="3" s="1"/>
  <c r="AB43" i="3"/>
  <c r="AD43" i="3" s="1"/>
  <c r="Y43" i="3"/>
  <c r="AA43" i="3" s="1"/>
  <c r="V43" i="3"/>
  <c r="S43" i="3"/>
  <c r="U43" i="3" s="1"/>
  <c r="P43" i="3"/>
  <c r="R43" i="3" s="1"/>
  <c r="M43" i="3"/>
  <c r="O43" i="3" s="1"/>
  <c r="J43" i="3"/>
  <c r="L43" i="3" s="1"/>
  <c r="G43" i="3"/>
  <c r="G50" i="3" s="1"/>
  <c r="D43" i="3"/>
  <c r="D50" i="3" s="1"/>
  <c r="AK39" i="3"/>
  <c r="AM39" i="3" s="1"/>
  <c r="AH39" i="3"/>
  <c r="AJ39" i="3" s="1"/>
  <c r="AE39" i="3"/>
  <c r="AG39" i="3" s="1"/>
  <c r="AB39" i="3"/>
  <c r="AD39" i="3" s="1"/>
  <c r="Y39" i="3"/>
  <c r="AA39" i="3" s="1"/>
  <c r="V39" i="3"/>
  <c r="X39" i="3" s="1"/>
  <c r="S39" i="3"/>
  <c r="U39" i="3" s="1"/>
  <c r="P39" i="3"/>
  <c r="R39" i="3" s="1"/>
  <c r="M39" i="3"/>
  <c r="O39" i="3" s="1"/>
  <c r="J39" i="3"/>
  <c r="L39" i="3" s="1"/>
  <c r="G39" i="3"/>
  <c r="I39" i="3" s="1"/>
  <c r="D39" i="3"/>
  <c r="F39" i="3" s="1"/>
  <c r="AK38" i="3"/>
  <c r="AM38" i="3" s="1"/>
  <c r="AH38" i="3"/>
  <c r="AJ38" i="3" s="1"/>
  <c r="AE38" i="3"/>
  <c r="AG38" i="3" s="1"/>
  <c r="AB38" i="3"/>
  <c r="AD38" i="3" s="1"/>
  <c r="Y38" i="3"/>
  <c r="AA38" i="3" s="1"/>
  <c r="V38" i="3"/>
  <c r="X38" i="3" s="1"/>
  <c r="S38" i="3"/>
  <c r="U38" i="3" s="1"/>
  <c r="P38" i="3"/>
  <c r="R38" i="3" s="1"/>
  <c r="M38" i="3"/>
  <c r="O38" i="3" s="1"/>
  <c r="J38" i="3"/>
  <c r="L38" i="3" s="1"/>
  <c r="G38" i="3"/>
  <c r="I38" i="3" s="1"/>
  <c r="D38" i="3"/>
  <c r="AK37" i="3"/>
  <c r="AM37" i="3" s="1"/>
  <c r="AH37" i="3"/>
  <c r="AJ37" i="3" s="1"/>
  <c r="AE37" i="3"/>
  <c r="AG37" i="3" s="1"/>
  <c r="AB37" i="3"/>
  <c r="AD37" i="3" s="1"/>
  <c r="Y37" i="3"/>
  <c r="AA37" i="3" s="1"/>
  <c r="V37" i="3"/>
  <c r="X37" i="3" s="1"/>
  <c r="S37" i="3"/>
  <c r="U37" i="3" s="1"/>
  <c r="P37" i="3"/>
  <c r="R37" i="3" s="1"/>
  <c r="M37" i="3"/>
  <c r="O37" i="3" s="1"/>
  <c r="J37" i="3"/>
  <c r="L37" i="3" s="1"/>
  <c r="G37" i="3"/>
  <c r="I37" i="3" s="1"/>
  <c r="D37" i="3"/>
  <c r="AK36" i="3"/>
  <c r="AM36" i="3" s="1"/>
  <c r="AH36" i="3"/>
  <c r="AJ36" i="3" s="1"/>
  <c r="AE36" i="3"/>
  <c r="AG36" i="3" s="1"/>
  <c r="AB36" i="3"/>
  <c r="AD36" i="3" s="1"/>
  <c r="Y36" i="3"/>
  <c r="AA36" i="3" s="1"/>
  <c r="V36" i="3"/>
  <c r="X36" i="3" s="1"/>
  <c r="S36" i="3"/>
  <c r="U36" i="3" s="1"/>
  <c r="P36" i="3"/>
  <c r="R36" i="3" s="1"/>
  <c r="M36" i="3"/>
  <c r="O36" i="3" s="1"/>
  <c r="J36" i="3"/>
  <c r="L36" i="3" s="1"/>
  <c r="G36" i="3"/>
  <c r="I36" i="3" s="1"/>
  <c r="D36" i="3"/>
  <c r="AK35" i="3"/>
  <c r="AM35" i="3" s="1"/>
  <c r="AH35" i="3"/>
  <c r="AJ35" i="3" s="1"/>
  <c r="AE35" i="3"/>
  <c r="AG35" i="3" s="1"/>
  <c r="AB35" i="3"/>
  <c r="AD35" i="3" s="1"/>
  <c r="Y35" i="3"/>
  <c r="AA35" i="3" s="1"/>
  <c r="V35" i="3"/>
  <c r="X35" i="3" s="1"/>
  <c r="S35" i="3"/>
  <c r="U35" i="3" s="1"/>
  <c r="P35" i="3"/>
  <c r="R35" i="3" s="1"/>
  <c r="M35" i="3"/>
  <c r="O35" i="3" s="1"/>
  <c r="J35" i="3"/>
  <c r="L35" i="3" s="1"/>
  <c r="G35" i="3"/>
  <c r="I35" i="3" s="1"/>
  <c r="D35" i="3"/>
  <c r="AK34" i="3"/>
  <c r="AM34" i="3" s="1"/>
  <c r="AH34" i="3"/>
  <c r="AJ34" i="3" s="1"/>
  <c r="AE34" i="3"/>
  <c r="AG34" i="3" s="1"/>
  <c r="AB34" i="3"/>
  <c r="AD34" i="3" s="1"/>
  <c r="Y34" i="3"/>
  <c r="AA34" i="3" s="1"/>
  <c r="V34" i="3"/>
  <c r="X34" i="3" s="1"/>
  <c r="S34" i="3"/>
  <c r="U34" i="3" s="1"/>
  <c r="P34" i="3"/>
  <c r="R34" i="3" s="1"/>
  <c r="M34" i="3"/>
  <c r="O34" i="3" s="1"/>
  <c r="J34" i="3"/>
  <c r="L34" i="3" s="1"/>
  <c r="G34" i="3"/>
  <c r="I34" i="3" s="1"/>
  <c r="D34" i="3"/>
  <c r="AK33" i="3"/>
  <c r="AM33" i="3" s="1"/>
  <c r="AH33" i="3"/>
  <c r="AE33" i="3"/>
  <c r="AG33" i="3" s="1"/>
  <c r="AB33" i="3"/>
  <c r="AD33" i="3" s="1"/>
  <c r="Y33" i="3"/>
  <c r="AA33" i="3" s="1"/>
  <c r="V33" i="3"/>
  <c r="S33" i="3"/>
  <c r="U33" i="3" s="1"/>
  <c r="P33" i="3"/>
  <c r="R33" i="3" s="1"/>
  <c r="M33" i="3"/>
  <c r="O33" i="3" s="1"/>
  <c r="J33" i="3"/>
  <c r="L33" i="3" s="1"/>
  <c r="G33" i="3"/>
  <c r="D33" i="3"/>
  <c r="AK29" i="3"/>
  <c r="AM29" i="3" s="1"/>
  <c r="AH29" i="3"/>
  <c r="AJ29" i="3" s="1"/>
  <c r="AE29" i="3"/>
  <c r="AG29" i="3" s="1"/>
  <c r="AB29" i="3"/>
  <c r="AD29" i="3" s="1"/>
  <c r="Y29" i="3"/>
  <c r="AA29" i="3" s="1"/>
  <c r="V29" i="3"/>
  <c r="X29" i="3" s="1"/>
  <c r="S29" i="3"/>
  <c r="U29" i="3" s="1"/>
  <c r="P29" i="3"/>
  <c r="R29" i="3" s="1"/>
  <c r="M29" i="3"/>
  <c r="O29" i="3" s="1"/>
  <c r="J29" i="3"/>
  <c r="L29" i="3" s="1"/>
  <c r="G29" i="3"/>
  <c r="I29" i="3" s="1"/>
  <c r="D29" i="3"/>
  <c r="F29" i="3" s="1"/>
  <c r="AK28" i="3"/>
  <c r="AM28" i="3" s="1"/>
  <c r="AH28" i="3"/>
  <c r="AJ28" i="3" s="1"/>
  <c r="AE28" i="3"/>
  <c r="AG28" i="3" s="1"/>
  <c r="AB28" i="3"/>
  <c r="AD28" i="3" s="1"/>
  <c r="Y28" i="3"/>
  <c r="AA28" i="3" s="1"/>
  <c r="V28" i="3"/>
  <c r="X28" i="3" s="1"/>
  <c r="S28" i="3"/>
  <c r="U28" i="3" s="1"/>
  <c r="P28" i="3"/>
  <c r="R28" i="3" s="1"/>
  <c r="M28" i="3"/>
  <c r="O28" i="3" s="1"/>
  <c r="J28" i="3"/>
  <c r="L28" i="3" s="1"/>
  <c r="G28" i="3"/>
  <c r="I28" i="3" s="1"/>
  <c r="D28" i="3"/>
  <c r="F28" i="3" s="1"/>
  <c r="AK27" i="3"/>
  <c r="AM27" i="3" s="1"/>
  <c r="AH27" i="3"/>
  <c r="AJ27" i="3" s="1"/>
  <c r="AE27" i="3"/>
  <c r="AG27" i="3" s="1"/>
  <c r="AB27" i="3"/>
  <c r="AD27" i="3" s="1"/>
  <c r="Y27" i="3"/>
  <c r="AA27" i="3" s="1"/>
  <c r="V27" i="3"/>
  <c r="X27" i="3" s="1"/>
  <c r="S27" i="3"/>
  <c r="U27" i="3" s="1"/>
  <c r="P27" i="3"/>
  <c r="R27" i="3" s="1"/>
  <c r="M27" i="3"/>
  <c r="O27" i="3" s="1"/>
  <c r="J27" i="3"/>
  <c r="L27" i="3" s="1"/>
  <c r="G27" i="3"/>
  <c r="I27" i="3" s="1"/>
  <c r="D27" i="3"/>
  <c r="F27" i="3" s="1"/>
  <c r="AK26" i="3"/>
  <c r="AM26" i="3" s="1"/>
  <c r="AH26" i="3"/>
  <c r="AJ26" i="3" s="1"/>
  <c r="AE26" i="3"/>
  <c r="AG26" i="3" s="1"/>
  <c r="AB26" i="3"/>
  <c r="AD26" i="3" s="1"/>
  <c r="Y26" i="3"/>
  <c r="AA26" i="3" s="1"/>
  <c r="V26" i="3"/>
  <c r="X26" i="3" s="1"/>
  <c r="S26" i="3"/>
  <c r="U26" i="3" s="1"/>
  <c r="P26" i="3"/>
  <c r="R26" i="3" s="1"/>
  <c r="M26" i="3"/>
  <c r="O26" i="3" s="1"/>
  <c r="J26" i="3"/>
  <c r="L26" i="3" s="1"/>
  <c r="G26" i="3"/>
  <c r="I26" i="3" s="1"/>
  <c r="D26" i="3"/>
  <c r="F26" i="3" s="1"/>
  <c r="AK25" i="3"/>
  <c r="AM25" i="3" s="1"/>
  <c r="AH25" i="3"/>
  <c r="AJ25" i="3" s="1"/>
  <c r="AE25" i="3"/>
  <c r="AG25" i="3" s="1"/>
  <c r="AB25" i="3"/>
  <c r="AD25" i="3" s="1"/>
  <c r="Y25" i="3"/>
  <c r="AA25" i="3" s="1"/>
  <c r="V25" i="3"/>
  <c r="X25" i="3" s="1"/>
  <c r="S25" i="3"/>
  <c r="U25" i="3" s="1"/>
  <c r="P25" i="3"/>
  <c r="R25" i="3" s="1"/>
  <c r="M25" i="3"/>
  <c r="O25" i="3" s="1"/>
  <c r="J25" i="3"/>
  <c r="L25" i="3" s="1"/>
  <c r="G25" i="3"/>
  <c r="I25" i="3" s="1"/>
  <c r="D25" i="3"/>
  <c r="AK24" i="3"/>
  <c r="AM24" i="3" s="1"/>
  <c r="AH24" i="3"/>
  <c r="AJ24" i="3" s="1"/>
  <c r="AE24" i="3"/>
  <c r="AG24" i="3" s="1"/>
  <c r="AB24" i="3"/>
  <c r="AD24" i="3" s="1"/>
  <c r="Y24" i="3"/>
  <c r="AA24" i="3" s="1"/>
  <c r="V24" i="3"/>
  <c r="X24" i="3" s="1"/>
  <c r="S24" i="3"/>
  <c r="U24" i="3" s="1"/>
  <c r="P24" i="3"/>
  <c r="R24" i="3" s="1"/>
  <c r="M24" i="3"/>
  <c r="O24" i="3" s="1"/>
  <c r="J24" i="3"/>
  <c r="L24" i="3" s="1"/>
  <c r="G24" i="3"/>
  <c r="I24" i="3" s="1"/>
  <c r="D24" i="3"/>
  <c r="F24" i="3" s="1"/>
  <c r="AK23" i="3"/>
  <c r="AM23" i="3" s="1"/>
  <c r="AH23" i="3"/>
  <c r="AJ23" i="3" s="1"/>
  <c r="AE23" i="3"/>
  <c r="AG23" i="3" s="1"/>
  <c r="AB23" i="3"/>
  <c r="AD23" i="3" s="1"/>
  <c r="Y23" i="3"/>
  <c r="AA23" i="3" s="1"/>
  <c r="V23" i="3"/>
  <c r="X23" i="3" s="1"/>
  <c r="S23" i="3"/>
  <c r="U23" i="3" s="1"/>
  <c r="P23" i="3"/>
  <c r="R23" i="3" s="1"/>
  <c r="M23" i="3"/>
  <c r="O23" i="3" s="1"/>
  <c r="J23" i="3"/>
  <c r="L23" i="3" s="1"/>
  <c r="G23" i="3"/>
  <c r="I23" i="3" s="1"/>
  <c r="D23" i="3"/>
  <c r="F23" i="3" s="1"/>
  <c r="AK22" i="3"/>
  <c r="AM22" i="3" s="1"/>
  <c r="AH22" i="3"/>
  <c r="AJ22" i="3" s="1"/>
  <c r="AE22" i="3"/>
  <c r="AG22" i="3" s="1"/>
  <c r="AB22" i="3"/>
  <c r="AD22" i="3" s="1"/>
  <c r="Y22" i="3"/>
  <c r="AA22" i="3" s="1"/>
  <c r="V22" i="3"/>
  <c r="X22" i="3" s="1"/>
  <c r="S22" i="3"/>
  <c r="U22" i="3" s="1"/>
  <c r="P22" i="3"/>
  <c r="R22" i="3" s="1"/>
  <c r="M22" i="3"/>
  <c r="O22" i="3" s="1"/>
  <c r="J22" i="3"/>
  <c r="L22" i="3" s="1"/>
  <c r="G22" i="3"/>
  <c r="I22" i="3" s="1"/>
  <c r="D22" i="3"/>
  <c r="F22" i="3" s="1"/>
  <c r="AK21" i="3"/>
  <c r="AM21" i="3" s="1"/>
  <c r="AH21" i="3"/>
  <c r="AJ21" i="3" s="1"/>
  <c r="AE21" i="3"/>
  <c r="AG21" i="3" s="1"/>
  <c r="AB21" i="3"/>
  <c r="AD21" i="3" s="1"/>
  <c r="Y21" i="3"/>
  <c r="AA21" i="3" s="1"/>
  <c r="V21" i="3"/>
  <c r="X21" i="3" s="1"/>
  <c r="S21" i="3"/>
  <c r="U21" i="3" s="1"/>
  <c r="P21" i="3"/>
  <c r="R21" i="3" s="1"/>
  <c r="M21" i="3"/>
  <c r="O21" i="3" s="1"/>
  <c r="J21" i="3"/>
  <c r="L21" i="3" s="1"/>
  <c r="G21" i="3"/>
  <c r="I21" i="3" s="1"/>
  <c r="D21" i="3"/>
  <c r="F21" i="3" s="1"/>
  <c r="AK20" i="3"/>
  <c r="AM20" i="3" s="1"/>
  <c r="AH20" i="3"/>
  <c r="AJ20" i="3" s="1"/>
  <c r="AE20" i="3"/>
  <c r="AG20" i="3" s="1"/>
  <c r="AB20" i="3"/>
  <c r="AD20" i="3" s="1"/>
  <c r="Y20" i="3"/>
  <c r="AA20" i="3" s="1"/>
  <c r="V20" i="3"/>
  <c r="X20" i="3" s="1"/>
  <c r="S20" i="3"/>
  <c r="U20" i="3" s="1"/>
  <c r="P20" i="3"/>
  <c r="R20" i="3" s="1"/>
  <c r="M20" i="3"/>
  <c r="O20" i="3" s="1"/>
  <c r="J20" i="3"/>
  <c r="J30" i="3" s="1"/>
  <c r="G20" i="3"/>
  <c r="I20" i="3" s="1"/>
  <c r="AL78" i="3"/>
  <c r="AI78" i="3"/>
  <c r="AF78" i="3"/>
  <c r="AC78" i="3"/>
  <c r="Z78" i="3"/>
  <c r="W78" i="3"/>
  <c r="T78" i="3"/>
  <c r="Q78" i="3"/>
  <c r="N78" i="3"/>
  <c r="K78" i="3"/>
  <c r="H78" i="3"/>
  <c r="E78" i="3"/>
  <c r="AL70" i="3"/>
  <c r="AI70" i="3"/>
  <c r="AF70" i="3"/>
  <c r="AC70" i="3"/>
  <c r="Z70" i="3"/>
  <c r="W70" i="3"/>
  <c r="T70" i="3"/>
  <c r="Q70" i="3"/>
  <c r="N70" i="3"/>
  <c r="K70" i="3"/>
  <c r="H70" i="3"/>
  <c r="E70" i="3"/>
  <c r="AL50" i="3"/>
  <c r="AI50" i="3"/>
  <c r="AF50" i="3"/>
  <c r="AC50" i="3"/>
  <c r="Z50" i="3"/>
  <c r="W50" i="3"/>
  <c r="T50" i="3"/>
  <c r="Q50" i="3"/>
  <c r="N50" i="3"/>
  <c r="K50" i="3"/>
  <c r="J50" i="3"/>
  <c r="H50" i="3"/>
  <c r="E50" i="3"/>
  <c r="AL40" i="3"/>
  <c r="AI40" i="3"/>
  <c r="AF40" i="3"/>
  <c r="AC40" i="3"/>
  <c r="Z40" i="3"/>
  <c r="W40" i="3"/>
  <c r="T40" i="3"/>
  <c r="Q40" i="3"/>
  <c r="N40" i="3"/>
  <c r="K40" i="3"/>
  <c r="H40" i="3"/>
  <c r="E40" i="3"/>
  <c r="AL30" i="3"/>
  <c r="AI30" i="3"/>
  <c r="AF30" i="3"/>
  <c r="AC30" i="3"/>
  <c r="AC80" i="3" s="1"/>
  <c r="Z30" i="3"/>
  <c r="W30" i="3"/>
  <c r="T30" i="3"/>
  <c r="Q30" i="3"/>
  <c r="N30" i="3"/>
  <c r="K30" i="3"/>
  <c r="H30" i="3"/>
  <c r="AK14" i="3"/>
  <c r="AM14" i="3" s="1"/>
  <c r="AK13" i="3"/>
  <c r="AM13" i="3" s="1"/>
  <c r="AK12" i="3"/>
  <c r="AM12" i="3" s="1"/>
  <c r="AK11" i="3"/>
  <c r="AM11" i="3" s="1"/>
  <c r="AK10" i="3"/>
  <c r="AM10" i="3" s="1"/>
  <c r="AH14" i="3"/>
  <c r="AJ14" i="3" s="1"/>
  <c r="AH13" i="3"/>
  <c r="AJ13" i="3" s="1"/>
  <c r="AH12" i="3"/>
  <c r="AJ12" i="3" s="1"/>
  <c r="AH11" i="3"/>
  <c r="AJ11" i="3" s="1"/>
  <c r="AH10" i="3"/>
  <c r="AJ10" i="3" s="1"/>
  <c r="AE14" i="3"/>
  <c r="AG14" i="3" s="1"/>
  <c r="AE13" i="3"/>
  <c r="AG13" i="3" s="1"/>
  <c r="AE12" i="3"/>
  <c r="AG12" i="3" s="1"/>
  <c r="AE11" i="3"/>
  <c r="AG11" i="3" s="1"/>
  <c r="AE10" i="3"/>
  <c r="AG10" i="3" s="1"/>
  <c r="AB14" i="3"/>
  <c r="AD14" i="3" s="1"/>
  <c r="AB13" i="3"/>
  <c r="AD13" i="3" s="1"/>
  <c r="AB12" i="3"/>
  <c r="AD12" i="3" s="1"/>
  <c r="AB11" i="3"/>
  <c r="AD11" i="3" s="1"/>
  <c r="AB10" i="3"/>
  <c r="AD10" i="3" s="1"/>
  <c r="Y14" i="3"/>
  <c r="AA14" i="3" s="1"/>
  <c r="Y13" i="3"/>
  <c r="AA13" i="3" s="1"/>
  <c r="Y12" i="3"/>
  <c r="AA12" i="3" s="1"/>
  <c r="Y11" i="3"/>
  <c r="AA11" i="3" s="1"/>
  <c r="Y10" i="3"/>
  <c r="AA10" i="3" s="1"/>
  <c r="V14" i="3"/>
  <c r="X14" i="3" s="1"/>
  <c r="V13" i="3"/>
  <c r="X13" i="3" s="1"/>
  <c r="V12" i="3"/>
  <c r="X12" i="3" s="1"/>
  <c r="V11" i="3"/>
  <c r="X11" i="3" s="1"/>
  <c r="V10" i="3"/>
  <c r="X10" i="3" s="1"/>
  <c r="S14" i="3"/>
  <c r="U14" i="3" s="1"/>
  <c r="S13" i="3"/>
  <c r="U13" i="3" s="1"/>
  <c r="S12" i="3"/>
  <c r="U12" i="3" s="1"/>
  <c r="S11" i="3"/>
  <c r="U11" i="3" s="1"/>
  <c r="S10" i="3"/>
  <c r="U10" i="3" s="1"/>
  <c r="P14" i="3"/>
  <c r="R14" i="3" s="1"/>
  <c r="P13" i="3"/>
  <c r="R13" i="3" s="1"/>
  <c r="P12" i="3"/>
  <c r="R12" i="3" s="1"/>
  <c r="P11" i="3"/>
  <c r="R11" i="3" s="1"/>
  <c r="P10" i="3"/>
  <c r="R10" i="3" s="1"/>
  <c r="M14" i="3"/>
  <c r="O14" i="3" s="1"/>
  <c r="M13" i="3"/>
  <c r="O13" i="3" s="1"/>
  <c r="M12" i="3"/>
  <c r="O12" i="3" s="1"/>
  <c r="M11" i="3"/>
  <c r="O11" i="3" s="1"/>
  <c r="M10" i="3"/>
  <c r="O10" i="3" s="1"/>
  <c r="J14" i="3"/>
  <c r="L14" i="3" s="1"/>
  <c r="J13" i="3"/>
  <c r="L13" i="3" s="1"/>
  <c r="J12" i="3"/>
  <c r="L12" i="3" s="1"/>
  <c r="J11" i="3"/>
  <c r="L11" i="3" s="1"/>
  <c r="J10" i="3"/>
  <c r="L10" i="3" s="1"/>
  <c r="G14" i="3"/>
  <c r="I14" i="3" s="1"/>
  <c r="G13" i="3"/>
  <c r="I13" i="3" s="1"/>
  <c r="G12" i="3"/>
  <c r="I12" i="3" s="1"/>
  <c r="G11" i="3"/>
  <c r="I11" i="3" s="1"/>
  <c r="G10" i="3"/>
  <c r="I10" i="3" s="1"/>
  <c r="D14" i="3"/>
  <c r="F14" i="3" s="1"/>
  <c r="D13" i="3"/>
  <c r="F13" i="3" s="1"/>
  <c r="D12" i="3"/>
  <c r="F12" i="3" s="1"/>
  <c r="D11" i="3"/>
  <c r="F11" i="3" s="1"/>
  <c r="D10" i="3"/>
  <c r="F10" i="3" s="1"/>
  <c r="AO12" i="3"/>
  <c r="AO11" i="3"/>
  <c r="AO10" i="3"/>
  <c r="AO77" i="3"/>
  <c r="AO76" i="3"/>
  <c r="AO75" i="3"/>
  <c r="AO74" i="3"/>
  <c r="AO73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49" i="3"/>
  <c r="AO48" i="3"/>
  <c r="AO47" i="3"/>
  <c r="AO46" i="3"/>
  <c r="AO45" i="3"/>
  <c r="AO44" i="3"/>
  <c r="AO43" i="3"/>
  <c r="AO39" i="3"/>
  <c r="AO38" i="3"/>
  <c r="AO37" i="3"/>
  <c r="AO36" i="3"/>
  <c r="AO35" i="3"/>
  <c r="AO34" i="3"/>
  <c r="AO33" i="3"/>
  <c r="AO29" i="3"/>
  <c r="AO28" i="3"/>
  <c r="AO27" i="3"/>
  <c r="AO26" i="3"/>
  <c r="AO25" i="3"/>
  <c r="AO24" i="3"/>
  <c r="AO23" i="3"/>
  <c r="AO22" i="3"/>
  <c r="AO21" i="3"/>
  <c r="AO20" i="3"/>
  <c r="AO14" i="3"/>
  <c r="AO13" i="3"/>
  <c r="E30" i="3"/>
  <c r="AP72" i="3"/>
  <c r="AP52" i="3"/>
  <c r="AP42" i="3"/>
  <c r="AP32" i="3"/>
  <c r="G78" i="3" l="1"/>
  <c r="AM30" i="3"/>
  <c r="AM78" i="3"/>
  <c r="Y78" i="3"/>
  <c r="AJ50" i="3"/>
  <c r="AO15" i="3"/>
  <c r="C4" i="3" s="1"/>
  <c r="X15" i="3"/>
  <c r="AJ30" i="3"/>
  <c r="AJ78" i="3"/>
  <c r="I15" i="3"/>
  <c r="S78" i="3"/>
  <c r="AB78" i="3"/>
  <c r="AG78" i="3"/>
  <c r="AK30" i="3"/>
  <c r="O30" i="3"/>
  <c r="U50" i="3"/>
  <c r="AD50" i="3"/>
  <c r="U15" i="3"/>
  <c r="AJ15" i="3"/>
  <c r="AD15" i="3"/>
  <c r="P30" i="3"/>
  <c r="AK15" i="3"/>
  <c r="AM15" i="3"/>
  <c r="P15" i="3"/>
  <c r="R15" i="3"/>
  <c r="AB30" i="3"/>
  <c r="AK78" i="3"/>
  <c r="AE15" i="3"/>
  <c r="AG15" i="3"/>
  <c r="M15" i="3"/>
  <c r="O15" i="3"/>
  <c r="M50" i="3"/>
  <c r="M70" i="3"/>
  <c r="J15" i="3"/>
  <c r="L15" i="3"/>
  <c r="S70" i="3"/>
  <c r="M78" i="3"/>
  <c r="AA15" i="3"/>
  <c r="P78" i="3"/>
  <c r="AN57" i="3"/>
  <c r="M30" i="3"/>
  <c r="AA30" i="3"/>
  <c r="V50" i="3"/>
  <c r="Y40" i="3"/>
  <c r="AH40" i="3"/>
  <c r="AH15" i="3"/>
  <c r="G15" i="3"/>
  <c r="AK50" i="3"/>
  <c r="V15" i="3"/>
  <c r="Y70" i="3"/>
  <c r="AN38" i="3"/>
  <c r="AB40" i="3"/>
  <c r="AN47" i="3"/>
  <c r="D40" i="3"/>
  <c r="AJ33" i="3"/>
  <c r="AJ40" i="3" s="1"/>
  <c r="S15" i="3"/>
  <c r="J40" i="3"/>
  <c r="AE40" i="3"/>
  <c r="AE70" i="3"/>
  <c r="G40" i="3"/>
  <c r="AN61" i="3"/>
  <c r="AN34" i="3"/>
  <c r="AN44" i="3"/>
  <c r="AN45" i="3"/>
  <c r="AN46" i="3"/>
  <c r="AN48" i="3"/>
  <c r="AN64" i="3"/>
  <c r="AN67" i="3"/>
  <c r="AN56" i="3"/>
  <c r="AN60" i="3"/>
  <c r="AN73" i="3"/>
  <c r="AN74" i="3"/>
  <c r="AN75" i="3"/>
  <c r="AN76" i="3"/>
  <c r="M40" i="3"/>
  <c r="AN53" i="3"/>
  <c r="Y50" i="3"/>
  <c r="AK70" i="3"/>
  <c r="AN35" i="3"/>
  <c r="Y15" i="3"/>
  <c r="P40" i="3"/>
  <c r="AK40" i="3"/>
  <c r="G30" i="3"/>
  <c r="AB50" i="3"/>
  <c r="AN36" i="3"/>
  <c r="AB15" i="3"/>
  <c r="AN43" i="3"/>
  <c r="V40" i="3"/>
  <c r="AE50" i="3"/>
  <c r="J78" i="3"/>
  <c r="AH78" i="3"/>
  <c r="AN37" i="3"/>
  <c r="AN25" i="3"/>
  <c r="Y30" i="3"/>
  <c r="K80" i="3"/>
  <c r="AD30" i="3"/>
  <c r="X30" i="3"/>
  <c r="U30" i="3"/>
  <c r="F15" i="3"/>
  <c r="AP77" i="3"/>
  <c r="AF80" i="3"/>
  <c r="T80" i="3"/>
  <c r="AP59" i="3"/>
  <c r="AI80" i="3"/>
  <c r="AL80" i="3"/>
  <c r="Q80" i="3"/>
  <c r="W80" i="3"/>
  <c r="AA50" i="3"/>
  <c r="Z80" i="3"/>
  <c r="N80" i="3"/>
  <c r="H80" i="3"/>
  <c r="O40" i="3"/>
  <c r="L40" i="3"/>
  <c r="E80" i="3"/>
  <c r="AG30" i="3"/>
  <c r="R30" i="3"/>
  <c r="I30" i="3"/>
  <c r="AP54" i="3"/>
  <c r="AP58" i="3"/>
  <c r="AP53" i="3"/>
  <c r="AP57" i="3"/>
  <c r="AO30" i="3"/>
  <c r="AP62" i="3"/>
  <c r="AP61" i="3"/>
  <c r="AP55" i="3"/>
  <c r="AO78" i="3"/>
  <c r="AM50" i="3"/>
  <c r="AP47" i="3"/>
  <c r="AP49" i="3"/>
  <c r="AO50" i="3"/>
  <c r="R40" i="3"/>
  <c r="AO40" i="3"/>
  <c r="R78" i="3"/>
  <c r="X78" i="3"/>
  <c r="L78" i="3"/>
  <c r="O78" i="3"/>
  <c r="U78" i="3"/>
  <c r="AN77" i="3"/>
  <c r="F73" i="3"/>
  <c r="F74" i="3"/>
  <c r="AP74" i="3" s="1"/>
  <c r="AA73" i="3"/>
  <c r="AA78" i="3" s="1"/>
  <c r="AD73" i="3"/>
  <c r="AD78" i="3" s="1"/>
  <c r="V78" i="3"/>
  <c r="F76" i="3"/>
  <c r="AP76" i="3" s="1"/>
  <c r="I73" i="3"/>
  <c r="I78" i="3" s="1"/>
  <c r="D78" i="3"/>
  <c r="F75" i="3"/>
  <c r="AP75" i="3" s="1"/>
  <c r="AE78" i="3"/>
  <c r="AN54" i="3"/>
  <c r="AN58" i="3"/>
  <c r="AN62" i="3"/>
  <c r="O70" i="3"/>
  <c r="R70" i="3"/>
  <c r="U70" i="3"/>
  <c r="AN55" i="3"/>
  <c r="AN59" i="3"/>
  <c r="AO70" i="3"/>
  <c r="V70" i="3"/>
  <c r="AA70" i="3"/>
  <c r="F56" i="3"/>
  <c r="AP56" i="3" s="1"/>
  <c r="F60" i="3"/>
  <c r="AP60" i="3" s="1"/>
  <c r="AG70" i="3"/>
  <c r="AH70" i="3"/>
  <c r="AM70" i="3"/>
  <c r="AD70" i="3"/>
  <c r="AP65" i="3"/>
  <c r="AP66" i="3"/>
  <c r="AP68" i="3"/>
  <c r="AP69" i="3"/>
  <c r="AN69" i="3"/>
  <c r="X63" i="3"/>
  <c r="X70" i="3" s="1"/>
  <c r="F67" i="3"/>
  <c r="AP67" i="3" s="1"/>
  <c r="D70" i="3"/>
  <c r="I63" i="3"/>
  <c r="I70" i="3" s="1"/>
  <c r="AN66" i="3"/>
  <c r="P70" i="3"/>
  <c r="AB70" i="3"/>
  <c r="L63" i="3"/>
  <c r="L70" i="3" s="1"/>
  <c r="AN63" i="3"/>
  <c r="AN65" i="3"/>
  <c r="F64" i="3"/>
  <c r="AP64" i="3" s="1"/>
  <c r="AJ63" i="3"/>
  <c r="AJ70" i="3" s="1"/>
  <c r="AN68" i="3"/>
  <c r="O50" i="3"/>
  <c r="R50" i="3"/>
  <c r="AG50" i="3"/>
  <c r="L50" i="3"/>
  <c r="F43" i="3"/>
  <c r="F44" i="3"/>
  <c r="AP44" i="3" s="1"/>
  <c r="F45" i="3"/>
  <c r="AP45" i="3" s="1"/>
  <c r="F46" i="3"/>
  <c r="AP46" i="3" s="1"/>
  <c r="F48" i="3"/>
  <c r="AP48" i="3" s="1"/>
  <c r="AN49" i="3"/>
  <c r="P50" i="3"/>
  <c r="I43" i="3"/>
  <c r="I50" i="3" s="1"/>
  <c r="S50" i="3"/>
  <c r="X43" i="3"/>
  <c r="X50" i="3" s="1"/>
  <c r="AH50" i="3"/>
  <c r="U40" i="3"/>
  <c r="AD40" i="3"/>
  <c r="AG40" i="3"/>
  <c r="AA40" i="3"/>
  <c r="AP39" i="3"/>
  <c r="AM40" i="3"/>
  <c r="AN39" i="3"/>
  <c r="F33" i="3"/>
  <c r="X33" i="3"/>
  <c r="X40" i="3" s="1"/>
  <c r="F35" i="3"/>
  <c r="AP35" i="3" s="1"/>
  <c r="F36" i="3"/>
  <c r="AP36" i="3" s="1"/>
  <c r="F37" i="3"/>
  <c r="AP37" i="3" s="1"/>
  <c r="F38" i="3"/>
  <c r="AP38" i="3" s="1"/>
  <c r="I33" i="3"/>
  <c r="I40" i="3" s="1"/>
  <c r="S40" i="3"/>
  <c r="AN33" i="3"/>
  <c r="F34" i="3"/>
  <c r="AP34" i="3" s="1"/>
  <c r="AP21" i="3"/>
  <c r="AP22" i="3"/>
  <c r="AP23" i="3"/>
  <c r="AP24" i="3"/>
  <c r="AP26" i="3"/>
  <c r="AP27" i="3"/>
  <c r="AP28" i="3"/>
  <c r="AP29" i="3"/>
  <c r="AN26" i="3"/>
  <c r="AN27" i="3"/>
  <c r="L20" i="3"/>
  <c r="L30" i="3" s="1"/>
  <c r="AN20" i="3"/>
  <c r="AN24" i="3"/>
  <c r="AN28" i="3"/>
  <c r="S30" i="3"/>
  <c r="AE30" i="3"/>
  <c r="D30" i="3"/>
  <c r="AN22" i="3"/>
  <c r="AN23" i="3"/>
  <c r="AN21" i="3"/>
  <c r="AN29" i="3"/>
  <c r="V30" i="3"/>
  <c r="AH30" i="3"/>
  <c r="F25" i="3"/>
  <c r="AP25" i="3" s="1"/>
  <c r="AN14" i="3"/>
  <c r="AP14" i="3" s="1"/>
  <c r="AN12" i="3"/>
  <c r="AP12" i="3" s="1"/>
  <c r="AN10" i="3"/>
  <c r="AP10" i="3" s="1"/>
  <c r="AN11" i="3"/>
  <c r="AP11" i="3" s="1"/>
  <c r="AN13" i="3"/>
  <c r="AP13" i="3" s="1"/>
  <c r="D15" i="3"/>
  <c r="P69" i="1"/>
  <c r="P53" i="1"/>
  <c r="D70" i="1"/>
  <c r="D30" i="1"/>
  <c r="D78" i="1"/>
  <c r="D50" i="1"/>
  <c r="D40" i="1"/>
  <c r="P10" i="1"/>
  <c r="D15" i="1"/>
  <c r="E78" i="1"/>
  <c r="E70" i="1"/>
  <c r="F70" i="1"/>
  <c r="G70" i="1"/>
  <c r="H70" i="1"/>
  <c r="I70" i="1"/>
  <c r="J70" i="1"/>
  <c r="K70" i="1"/>
  <c r="L70" i="1"/>
  <c r="M70" i="1"/>
  <c r="N70" i="1"/>
  <c r="O70" i="1"/>
  <c r="P68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49" i="1"/>
  <c r="P48" i="1"/>
  <c r="P47" i="1"/>
  <c r="P46" i="1"/>
  <c r="P45" i="1"/>
  <c r="P44" i="1"/>
  <c r="P43" i="1"/>
  <c r="O50" i="1"/>
  <c r="E50" i="1"/>
  <c r="F50" i="1"/>
  <c r="G50" i="1"/>
  <c r="H50" i="1"/>
  <c r="I50" i="1"/>
  <c r="J50" i="1"/>
  <c r="K50" i="1"/>
  <c r="L50" i="1"/>
  <c r="M50" i="1"/>
  <c r="N50" i="1"/>
  <c r="P39" i="1"/>
  <c r="P38" i="1"/>
  <c r="P37" i="1"/>
  <c r="P36" i="1"/>
  <c r="P35" i="1"/>
  <c r="P34" i="1"/>
  <c r="P33" i="1"/>
  <c r="E40" i="1"/>
  <c r="F40" i="1"/>
  <c r="G40" i="1"/>
  <c r="H40" i="1"/>
  <c r="I40" i="1"/>
  <c r="J40" i="1"/>
  <c r="K40" i="1"/>
  <c r="L40" i="1"/>
  <c r="M40" i="1"/>
  <c r="N40" i="1"/>
  <c r="O40" i="1"/>
  <c r="P29" i="1"/>
  <c r="P21" i="1"/>
  <c r="P22" i="1"/>
  <c r="P23" i="1"/>
  <c r="P24" i="1"/>
  <c r="P25" i="1"/>
  <c r="P26" i="1"/>
  <c r="P27" i="1"/>
  <c r="P28" i="1"/>
  <c r="P20" i="1"/>
  <c r="E30" i="1"/>
  <c r="F30" i="1"/>
  <c r="G30" i="1"/>
  <c r="H30" i="1"/>
  <c r="I30" i="1"/>
  <c r="J30" i="1"/>
  <c r="K30" i="1"/>
  <c r="L30" i="1"/>
  <c r="M30" i="1"/>
  <c r="N30" i="1"/>
  <c r="O30" i="1"/>
  <c r="P11" i="1"/>
  <c r="P12" i="1"/>
  <c r="P13" i="1"/>
  <c r="P14" i="1"/>
  <c r="E15" i="1"/>
  <c r="F15" i="1"/>
  <c r="G15" i="1"/>
  <c r="H15" i="1"/>
  <c r="I15" i="1"/>
  <c r="J15" i="1"/>
  <c r="K15" i="1"/>
  <c r="L15" i="1"/>
  <c r="M15" i="1"/>
  <c r="N15" i="1"/>
  <c r="O15" i="1"/>
  <c r="B4" i="3" l="1"/>
  <c r="E83" i="3"/>
  <c r="G80" i="3"/>
  <c r="M80" i="3"/>
  <c r="AP15" i="3"/>
  <c r="AN50" i="3"/>
  <c r="Y80" i="3"/>
  <c r="J80" i="3"/>
  <c r="AE80" i="3"/>
  <c r="AH80" i="3"/>
  <c r="AN78" i="3"/>
  <c r="S80" i="3"/>
  <c r="AK80" i="3"/>
  <c r="AB80" i="3"/>
  <c r="P80" i="3"/>
  <c r="AJ80" i="3"/>
  <c r="X80" i="3"/>
  <c r="AD80" i="3"/>
  <c r="O80" i="3"/>
  <c r="V80" i="3"/>
  <c r="AA80" i="3"/>
  <c r="U80" i="3"/>
  <c r="AM80" i="3"/>
  <c r="AG80" i="3"/>
  <c r="AO80" i="3"/>
  <c r="R80" i="3"/>
  <c r="L80" i="3"/>
  <c r="I80" i="3"/>
  <c r="D80" i="3"/>
  <c r="F78" i="3"/>
  <c r="AP73" i="3"/>
  <c r="AP78" i="3" s="1"/>
  <c r="AN70" i="3"/>
  <c r="F70" i="3"/>
  <c r="AP63" i="3"/>
  <c r="AP70" i="3" s="1"/>
  <c r="AP43" i="3"/>
  <c r="AP50" i="3" s="1"/>
  <c r="F50" i="3"/>
  <c r="AN40" i="3"/>
  <c r="AP33" i="3"/>
  <c r="AP40" i="3" s="1"/>
  <c r="F40" i="3"/>
  <c r="AN30" i="3"/>
  <c r="F30" i="3"/>
  <c r="AP20" i="3"/>
  <c r="AP30" i="3" s="1"/>
  <c r="AN15" i="3"/>
  <c r="P70" i="1"/>
  <c r="P50" i="1"/>
  <c r="P40" i="1"/>
  <c r="P30" i="1"/>
  <c r="P15" i="1"/>
  <c r="C4" i="1" s="1"/>
  <c r="B4" i="1" s="1"/>
  <c r="E80" i="1"/>
  <c r="D80" i="1"/>
  <c r="P52" i="1"/>
  <c r="P72" i="1"/>
  <c r="P73" i="1"/>
  <c r="P74" i="1"/>
  <c r="M78" i="1"/>
  <c r="J78" i="1"/>
  <c r="I78" i="1"/>
  <c r="O78" i="1"/>
  <c r="L78" i="1"/>
  <c r="K78" i="1"/>
  <c r="H78" i="1"/>
  <c r="G78" i="1"/>
  <c r="P75" i="1"/>
  <c r="P76" i="1"/>
  <c r="P77" i="1"/>
  <c r="F78" i="1"/>
  <c r="N78" i="1"/>
  <c r="P42" i="1"/>
  <c r="P32" i="1"/>
  <c r="AO83" i="3" l="1"/>
  <c r="C5" i="3"/>
  <c r="H82" i="3"/>
  <c r="H83" i="3" s="1"/>
  <c r="AN80" i="3"/>
  <c r="AP80" i="3"/>
  <c r="F80" i="3"/>
  <c r="M80" i="1"/>
  <c r="F80" i="1"/>
  <c r="G80" i="1"/>
  <c r="H80" i="1"/>
  <c r="I80" i="1"/>
  <c r="L80" i="1"/>
  <c r="J80" i="1"/>
  <c r="N80" i="1"/>
  <c r="K80" i="1"/>
  <c r="O80" i="1"/>
  <c r="D83" i="1"/>
  <c r="E82" i="1" s="1"/>
  <c r="P78" i="1"/>
  <c r="B5" i="3" l="1"/>
  <c r="C6" i="3"/>
  <c r="B6" i="3" s="1"/>
  <c r="K82" i="3"/>
  <c r="K83" i="3" s="1"/>
  <c r="D83" i="3"/>
  <c r="P80" i="1"/>
  <c r="F83" i="3" l="1"/>
  <c r="G82" i="3"/>
  <c r="N82" i="3"/>
  <c r="N83" i="3" s="1"/>
  <c r="C5" i="1"/>
  <c r="E83" i="1"/>
  <c r="G83" i="3" s="1"/>
  <c r="B5" i="1" l="1"/>
  <c r="C6" i="1"/>
  <c r="B6" i="1" s="1"/>
  <c r="Q82" i="3"/>
  <c r="Q83" i="3" s="1"/>
  <c r="F82" i="1"/>
  <c r="I83" i="3"/>
  <c r="T82" i="3" l="1"/>
  <c r="T83" i="3" s="1"/>
  <c r="J82" i="3"/>
  <c r="F83" i="1"/>
  <c r="W82" i="3" l="1"/>
  <c r="W83" i="3" s="1"/>
  <c r="G82" i="1"/>
  <c r="J83" i="3"/>
  <c r="L83" i="3" s="1"/>
  <c r="Z82" i="3" l="1"/>
  <c r="Z83" i="3" s="1"/>
  <c r="G83" i="1"/>
  <c r="M82" i="3"/>
  <c r="AC82" i="3" l="1"/>
  <c r="AC83" i="3" s="1"/>
  <c r="H82" i="1"/>
  <c r="M83" i="3"/>
  <c r="O83" i="3" s="1"/>
  <c r="AF82" i="3" l="1"/>
  <c r="AF83" i="3" s="1"/>
  <c r="H83" i="1"/>
  <c r="P82" i="3"/>
  <c r="AI82" i="3" l="1"/>
  <c r="AI83" i="3" s="1"/>
  <c r="I82" i="1"/>
  <c r="P83" i="3"/>
  <c r="R83" i="3" s="1"/>
  <c r="AL82" i="3" l="1"/>
  <c r="AL83" i="3" s="1"/>
  <c r="I83" i="1"/>
  <c r="S82" i="3"/>
  <c r="J82" i="1" l="1"/>
  <c r="S83" i="3"/>
  <c r="U83" i="3" s="1"/>
  <c r="J83" i="1" l="1"/>
  <c r="V82" i="3"/>
  <c r="K82" i="1" l="1"/>
  <c r="V83" i="3"/>
  <c r="X83" i="3" s="1"/>
  <c r="K83" i="1" l="1"/>
  <c r="Y82" i="3"/>
  <c r="L82" i="1" l="1"/>
  <c r="Y83" i="3"/>
  <c r="AA83" i="3" s="1"/>
  <c r="L83" i="1" l="1"/>
  <c r="AB82" i="3"/>
  <c r="M82" i="1" l="1"/>
  <c r="AB83" i="3"/>
  <c r="AD83" i="3" s="1"/>
  <c r="M83" i="1" l="1"/>
  <c r="AE82" i="3"/>
  <c r="N82" i="1" l="1"/>
  <c r="AE83" i="3"/>
  <c r="AG83" i="3" s="1"/>
  <c r="N83" i="1" l="1"/>
  <c r="AH82" i="3"/>
  <c r="AH83" i="3" l="1"/>
  <c r="AJ83" i="3" s="1"/>
  <c r="O82" i="1"/>
  <c r="O83" i="1" l="1"/>
  <c r="AK82" i="3"/>
  <c r="AK83" i="3" l="1"/>
  <c r="AM83" i="3" s="1"/>
  <c r="P82" i="1"/>
  <c r="AN83" i="3" l="1"/>
  <c r="AP83" i="3" s="1"/>
</calcChain>
</file>

<file path=xl/sharedStrings.xml><?xml version="1.0" encoding="utf-8"?>
<sst xmlns="http://schemas.openxmlformats.org/spreadsheetml/2006/main" count="162" uniqueCount="98">
  <si>
    <t>Budget - hele året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</si>
  <si>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</si>
  <si>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</si>
  <si>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</si>
  <si>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</si>
  <si>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</si>
  <si>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</si>
  <si>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</si>
  <si>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</si>
  <si>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</si>
  <si>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</si>
  <si>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</si>
  <si>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</si>
  <si>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 alt</t>
  </si>
  <si>
    <t>Indkomst efter skat</t>
  </si>
  <si>
    <t>Overblik</t>
  </si>
  <si>
    <t>Gennemsnit pr. md.</t>
  </si>
  <si>
    <t>I alt om året</t>
  </si>
  <si>
    <t>Udgifter</t>
  </si>
  <si>
    <t>Over-/underskud</t>
  </si>
  <si>
    <t>Vand</t>
  </si>
  <si>
    <t>El</t>
  </si>
  <si>
    <t>Husforsikring</t>
  </si>
  <si>
    <t>Ejendomsskat</t>
  </si>
  <si>
    <t>Sygesikringen Danmark</t>
  </si>
  <si>
    <t>Billån</t>
  </si>
  <si>
    <t>Bilforsikring</t>
  </si>
  <si>
    <t>I alt udgifter</t>
  </si>
  <si>
    <t>Overført over-/underskud fra sidste mdr.</t>
  </si>
  <si>
    <t>"Over-/underskud på kontoen"</t>
  </si>
  <si>
    <t>Internet</t>
  </si>
  <si>
    <t>Bil</t>
  </si>
  <si>
    <t>Bolig</t>
  </si>
  <si>
    <t>Andet</t>
  </si>
  <si>
    <t>Forsikring</t>
  </si>
  <si>
    <t>Brændstof</t>
  </si>
  <si>
    <t>Øvrige forsikringer</t>
  </si>
  <si>
    <t>Ulykkesforsikring</t>
  </si>
  <si>
    <t>Ejerudgift</t>
  </si>
  <si>
    <t>Vejhjælp</t>
  </si>
  <si>
    <t>Varme</t>
  </si>
  <si>
    <t>Renovation m.m.</t>
  </si>
  <si>
    <t>Vedligeholdelse</t>
  </si>
  <si>
    <t>Familie-/indboforsikring</t>
  </si>
  <si>
    <t>Livsforsikring</t>
  </si>
  <si>
    <t>Sundhedsforsikring</t>
  </si>
  <si>
    <t>Forenede gruppeliv</t>
  </si>
  <si>
    <t>Læge, tandlæge, medicin</t>
  </si>
  <si>
    <t>Briller, kontaktlinser</t>
  </si>
  <si>
    <t>Sport og fritidsinteresser</t>
  </si>
  <si>
    <t>Børnebidrag</t>
  </si>
  <si>
    <t>Transport</t>
  </si>
  <si>
    <t>Ferietillæg</t>
  </si>
  <si>
    <t>Boliglån</t>
  </si>
  <si>
    <t>Total indkomst efter skat</t>
  </si>
  <si>
    <t>Udgifter til bil i alt</t>
  </si>
  <si>
    <t>Mobiltelefon</t>
  </si>
  <si>
    <t>Husleje / termin</t>
  </si>
  <si>
    <t>Øvrige udgifter</t>
  </si>
  <si>
    <t>Opsparing/investering</t>
  </si>
  <si>
    <t>Individuel pensionsordning</t>
  </si>
  <si>
    <t>Dagligvarer</t>
  </si>
  <si>
    <t>Restaurantbesøg / takeaway</t>
  </si>
  <si>
    <t>Udgifter til forsikringer i alt</t>
  </si>
  <si>
    <t>Boligudgifter i alt</t>
  </si>
  <si>
    <t>Andre udgifter i alt</t>
  </si>
  <si>
    <t>Pasningsudgift (daginstitution mv.)</t>
  </si>
  <si>
    <t>SU</t>
  </si>
  <si>
    <t>Børne- og ungeydelse</t>
  </si>
  <si>
    <t>TV / streamingtjenester</t>
  </si>
  <si>
    <t xml:space="preserve">Fagforening / A-kasse </t>
  </si>
  <si>
    <t>Låneydelse (f.eks. SU-lån el. lign.)</t>
  </si>
  <si>
    <t>Bøger og aviser</t>
  </si>
  <si>
    <t>Personlig pleje (kosmetik, frisør mv.)</t>
  </si>
  <si>
    <t>Tøj og sko</t>
  </si>
  <si>
    <t>Boligudstyr</t>
  </si>
  <si>
    <t>Udgifter til dagligdag i alt</t>
  </si>
  <si>
    <t>Anden indkomst</t>
  </si>
  <si>
    <t>Grundejerforening / fællesudgifter</t>
  </si>
  <si>
    <t>Hverdag</t>
  </si>
  <si>
    <t>Diverse (gaver, legetøj mv.)</t>
  </si>
  <si>
    <t>Løn/dagpenge/pensionsudbetaling</t>
  </si>
  <si>
    <t>Kæledyr (foder, pleje, forsikringer mv.)</t>
  </si>
  <si>
    <t>Budget</t>
  </si>
  <si>
    <t>Realiseret</t>
  </si>
  <si>
    <t>Difference</t>
  </si>
  <si>
    <t>Februar</t>
  </si>
  <si>
    <t>Januar</t>
  </si>
  <si>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</si>
  <si>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</si>
  <si>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</si>
  <si>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</si>
  <si>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</si>
  <si>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</si>
  <si>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</si>
  <si>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</si>
  <si>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</si>
  <si>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Budgetopfølgning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</si>
</sst>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\ _k_r_-;\-* #,##0\ _k_r_-;_-* &quot;-&quot;??\ _k_r_-;_-@_-"/>
    <numFmt numFmtId="166" formatCode="_-* #,##0\ &quot;kr.&quot;_-;\-* #,##0\ &quot;kr.&quot;_-;_-* &quot;-&quot;??\ &quot;kr.&quot;_-;_-@_-"/>
    <numFmt numFmtId="167" formatCode="#,##0\ &quot;kr.&quot;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2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A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BD9CA"/>
        <bgColor indexed="64"/>
      </patternFill>
    </fill>
    <fill>
      <patternFill patternType="solid">
        <fgColor rgb="FFF0C1AE"/>
        <bgColor indexed="64"/>
      </patternFill>
    </fill>
    <fill>
      <patternFill patternType="solid">
        <fgColor rgb="FFFDECE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medium">
        <color indexed="64"/>
      </bottom>
      <diagonal/>
    </border>
    <border>
      <left/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thick">
        <color theme="3"/>
      </right>
      <top/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ck">
        <color theme="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indexed="64"/>
      </bottom>
      <diagonal/>
    </border>
    <border>
      <left/>
      <right/>
      <top style="thin">
        <color theme="3"/>
      </top>
      <bottom style="medium">
        <color indexed="64"/>
      </bottom>
      <diagonal/>
    </border>
    <border>
      <left style="thin">
        <color theme="3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2" borderId="0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6" xfId="0" applyNumberFormat="1" applyFont="1" applyFill="1" applyBorder="1"/>
    <xf numFmtId="0" fontId="4" fillId="6" borderId="0" xfId="0" applyNumberFormat="1" applyFont="1" applyFill="1"/>
    <xf numFmtId="0" fontId="1" fillId="6" borderId="0" xfId="0" applyNumberFormat="1" applyFont="1" applyFill="1"/>
    <xf numFmtId="0" fontId="1" fillId="2" borderId="1" xfId="0" applyNumberFormat="1" applyFont="1" applyFill="1" applyBorder="1"/>
    <xf numFmtId="0" fontId="1" fillId="6" borderId="0" xfId="0" applyNumberFormat="1" applyFont="1" applyFill="1" applyBorder="1"/>
    <xf numFmtId="0" fontId="1" fillId="5" borderId="6" xfId="0" applyNumberFormat="1" applyFont="1" applyFill="1" applyBorder="1"/>
    <xf numFmtId="0" fontId="1" fillId="6" borderId="0" xfId="2" applyNumberFormat="1" applyFont="1" applyFill="1"/>
    <xf numFmtId="165" fontId="1" fillId="6" borderId="0" xfId="1" applyNumberFormat="1" applyFont="1" applyFill="1" applyBorder="1"/>
    <xf numFmtId="0" fontId="2" fillId="6" borderId="0" xfId="0" applyNumberFormat="1" applyFont="1" applyFill="1"/>
    <xf numFmtId="0" fontId="2" fillId="6" borderId="0" xfId="2" applyNumberFormat="1" applyFont="1" applyFill="1"/>
    <xf numFmtId="0" fontId="1" fillId="4" borderId="8" xfId="0" applyNumberFormat="1" applyFont="1" applyFill="1" applyBorder="1"/>
    <xf numFmtId="0" fontId="5" fillId="2" borderId="7" xfId="0" applyNumberFormat="1" applyFont="1" applyFill="1" applyBorder="1"/>
    <xf numFmtId="0" fontId="1" fillId="4" borderId="10" xfId="0" applyNumberFormat="1" applyFont="1" applyFill="1" applyBorder="1" applyProtection="1">
      <protection locked="0"/>
    </xf>
    <xf numFmtId="0" fontId="1" fillId="7" borderId="0" xfId="0" applyNumberFormat="1" applyFont="1" applyFill="1" applyBorder="1" applyProtection="1">
      <protection locked="0"/>
    </xf>
    <xf numFmtId="165" fontId="1" fillId="7" borderId="0" xfId="1" applyNumberFormat="1" applyFont="1" applyFill="1" applyBorder="1" applyProtection="1">
      <protection locked="0"/>
    </xf>
    <xf numFmtId="165" fontId="1" fillId="7" borderId="0" xfId="1" applyNumberFormat="1" applyFont="1" applyFill="1" applyBorder="1" applyProtection="1"/>
    <xf numFmtId="0" fontId="1" fillId="7" borderId="0" xfId="0" applyNumberFormat="1" applyFont="1" applyFill="1"/>
    <xf numFmtId="0" fontId="1" fillId="7" borderId="0" xfId="2" applyNumberFormat="1" applyFont="1" applyFill="1"/>
    <xf numFmtId="0" fontId="4" fillId="7" borderId="0" xfId="0" applyNumberFormat="1" applyFont="1" applyFill="1"/>
    <xf numFmtId="0" fontId="5" fillId="2" borderId="13" xfId="0" applyNumberFormat="1" applyFont="1" applyFill="1" applyBorder="1" applyProtection="1">
      <protection locked="0"/>
    </xf>
    <xf numFmtId="165" fontId="5" fillId="2" borderId="13" xfId="1" applyNumberFormat="1" applyFont="1" applyFill="1" applyBorder="1" applyProtection="1">
      <protection locked="0"/>
    </xf>
    <xf numFmtId="165" fontId="7" fillId="2" borderId="13" xfId="1" applyNumberFormat="1" applyFont="1" applyFill="1" applyBorder="1" applyProtection="1"/>
    <xf numFmtId="165" fontId="7" fillId="2" borderId="13" xfId="1" applyNumberFormat="1" applyFont="1" applyFill="1" applyBorder="1" applyProtection="1">
      <protection locked="0"/>
    </xf>
    <xf numFmtId="166" fontId="1" fillId="4" borderId="6" xfId="1" applyNumberFormat="1" applyFont="1" applyFill="1" applyBorder="1" applyProtection="1">
      <protection locked="0"/>
    </xf>
    <xf numFmtId="166" fontId="1" fillId="5" borderId="6" xfId="1" applyNumberFormat="1" applyFont="1" applyFill="1" applyBorder="1" applyProtection="1"/>
    <xf numFmtId="167" fontId="1" fillId="5" borderId="6" xfId="1" applyNumberFormat="1" applyFont="1" applyFill="1" applyBorder="1"/>
    <xf numFmtId="0" fontId="1" fillId="6" borderId="0" xfId="0" applyNumberFormat="1" applyFont="1" applyFill="1" applyAlignment="1">
      <alignment vertical="center"/>
    </xf>
    <xf numFmtId="0" fontId="1" fillId="6" borderId="0" xfId="2" applyNumberFormat="1" applyFont="1" applyFill="1" applyAlignment="1">
      <alignment vertical="center"/>
    </xf>
    <xf numFmtId="0" fontId="4" fillId="6" borderId="0" xfId="0" applyNumberFormat="1" applyFont="1" applyFill="1" applyAlignment="1">
      <alignment vertical="center"/>
    </xf>
    <xf numFmtId="166" fontId="1" fillId="4" borderId="10" xfId="1" applyNumberFormat="1" applyFont="1" applyFill="1" applyBorder="1" applyProtection="1">
      <protection locked="0"/>
    </xf>
    <xf numFmtId="166" fontId="1" fillId="4" borderId="9" xfId="1" applyNumberFormat="1" applyFont="1" applyFill="1" applyBorder="1" applyProtection="1">
      <protection locked="0"/>
    </xf>
    <xf numFmtId="166" fontId="2" fillId="4" borderId="11" xfId="1" applyNumberFormat="1" applyFont="1" applyFill="1" applyBorder="1" applyProtection="1"/>
    <xf numFmtId="166" fontId="1" fillId="4" borderId="12" xfId="1" applyNumberFormat="1" applyFont="1" applyFill="1" applyBorder="1" applyProtection="1">
      <protection locked="0"/>
    </xf>
    <xf numFmtId="166" fontId="1" fillId="4" borderId="11" xfId="1" applyNumberFormat="1" applyFont="1" applyFill="1" applyBorder="1" applyProtection="1"/>
    <xf numFmtId="166" fontId="1" fillId="5" borderId="12" xfId="1" applyNumberFormat="1" applyFont="1" applyFill="1" applyBorder="1" applyProtection="1"/>
    <xf numFmtId="166" fontId="7" fillId="2" borderId="7" xfId="1" applyNumberFormat="1" applyFont="1" applyFill="1" applyBorder="1"/>
    <xf numFmtId="166" fontId="1" fillId="6" borderId="0" xfId="1" applyNumberFormat="1" applyFont="1" applyFill="1" applyBorder="1" applyProtection="1">
      <protection locked="0"/>
    </xf>
    <xf numFmtId="166" fontId="1" fillId="6" borderId="0" xfId="1" applyNumberFormat="1" applyFont="1" applyFill="1" applyBorder="1"/>
    <xf numFmtId="166" fontId="1" fillId="3" borderId="6" xfId="1" applyNumberFormat="1" applyFont="1" applyFill="1" applyBorder="1"/>
    <xf numFmtId="166" fontId="7" fillId="2" borderId="6" xfId="1" applyNumberFormat="1" applyFont="1" applyFill="1" applyBorder="1"/>
    <xf numFmtId="0" fontId="1" fillId="4" borderId="17" xfId="0" applyNumberFormat="1" applyFont="1" applyFill="1" applyBorder="1"/>
    <xf numFmtId="0" fontId="1" fillId="4" borderId="18" xfId="0" applyNumberFormat="1" applyFont="1" applyFill="1" applyBorder="1"/>
    <xf numFmtId="0" fontId="6" fillId="2" borderId="0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/>
    </xf>
    <xf numFmtId="166" fontId="1" fillId="4" borderId="6" xfId="1" applyNumberFormat="1" applyFont="1" applyFill="1" applyBorder="1" applyProtection="1"/>
    <xf numFmtId="166" fontId="1" fillId="4" borderId="12" xfId="1" applyNumberFormat="1" applyFont="1" applyFill="1" applyBorder="1" applyProtection="1"/>
    <xf numFmtId="166" fontId="1" fillId="4" borderId="15" xfId="1" applyNumberFormat="1" applyFont="1" applyFill="1" applyBorder="1" applyProtection="1"/>
    <xf numFmtId="166" fontId="1" fillId="4" borderId="19" xfId="1" applyNumberFormat="1" applyFont="1" applyFill="1" applyBorder="1" applyProtection="1"/>
    <xf numFmtId="166" fontId="1" fillId="4" borderId="17" xfId="1" applyNumberFormat="1" applyFont="1" applyFill="1" applyBorder="1" applyProtection="1"/>
    <xf numFmtId="166" fontId="2" fillId="4" borderId="21" xfId="1" applyNumberFormat="1" applyFont="1" applyFill="1" applyBorder="1" applyProtection="1"/>
    <xf numFmtId="166" fontId="1" fillId="4" borderId="20" xfId="1" applyNumberFormat="1" applyFont="1" applyFill="1" applyBorder="1" applyProtection="1"/>
    <xf numFmtId="166" fontId="2" fillId="4" borderId="22" xfId="1" applyNumberFormat="1" applyFont="1" applyFill="1" applyBorder="1" applyProtection="1"/>
    <xf numFmtId="0" fontId="7" fillId="2" borderId="23" xfId="0" applyNumberFormat="1" applyFont="1" applyFill="1" applyBorder="1" applyAlignment="1">
      <alignment horizontal="center"/>
    </xf>
    <xf numFmtId="166" fontId="1" fillId="3" borderId="15" xfId="1" applyNumberFormat="1" applyFont="1" applyFill="1" applyBorder="1"/>
    <xf numFmtId="166" fontId="7" fillId="2" borderId="15" xfId="1" applyNumberFormat="1" applyFont="1" applyFill="1" applyBorder="1"/>
    <xf numFmtId="0" fontId="5" fillId="2" borderId="14" xfId="0" applyNumberFormat="1" applyFont="1" applyFill="1" applyBorder="1" applyAlignment="1"/>
    <xf numFmtId="0" fontId="5" fillId="2" borderId="15" xfId="0" applyNumberFormat="1" applyFont="1" applyFill="1" applyBorder="1" applyAlignment="1"/>
    <xf numFmtId="0" fontId="8" fillId="2" borderId="14" xfId="0" applyNumberFormat="1" applyFont="1" applyFill="1" applyBorder="1" applyAlignment="1">
      <alignment vertical="center"/>
    </xf>
    <xf numFmtId="0" fontId="8" fillId="2" borderId="15" xfId="0" applyNumberFormat="1" applyFont="1" applyFill="1" applyBorder="1" applyAlignment="1">
      <alignment vertical="center"/>
    </xf>
    <xf numFmtId="0" fontId="8" fillId="2" borderId="26" xfId="0" applyNumberFormat="1" applyFont="1" applyFill="1" applyBorder="1" applyAlignment="1">
      <alignment vertical="center"/>
    </xf>
    <xf numFmtId="0" fontId="5" fillId="2" borderId="15" xfId="0" applyNumberFormat="1" applyFont="1" applyFill="1" applyBorder="1"/>
    <xf numFmtId="0" fontId="5" fillId="2" borderId="24" xfId="0" applyNumberFormat="1" applyFont="1" applyFill="1" applyBorder="1"/>
    <xf numFmtId="0" fontId="5" fillId="2" borderId="6" xfId="0" applyNumberFormat="1" applyFont="1" applyFill="1" applyBorder="1" applyProtection="1"/>
    <xf numFmtId="0" fontId="5" fillId="2" borderId="7" xfId="0" applyNumberFormat="1" applyFont="1" applyFill="1" applyBorder="1" applyProtection="1"/>
    <xf numFmtId="0" fontId="1" fillId="6" borderId="0" xfId="0" applyNumberFormat="1" applyFont="1" applyFill="1" applyBorder="1" applyProtection="1"/>
    <xf numFmtId="0" fontId="8" fillId="2" borderId="16" xfId="0" applyNumberFormat="1" applyFont="1" applyFill="1" applyBorder="1" applyAlignment="1" applyProtection="1">
      <alignment vertical="center"/>
    </xf>
    <xf numFmtId="0" fontId="5" fillId="2" borderId="14" xfId="0" applyNumberFormat="1" applyFont="1" applyFill="1" applyBorder="1" applyAlignment="1" applyProtection="1"/>
    <xf numFmtId="167" fontId="1" fillId="6" borderId="6" xfId="0" applyNumberFormat="1" applyFont="1" applyFill="1" applyBorder="1" applyProtection="1">
      <protection locked="0"/>
    </xf>
    <xf numFmtId="167" fontId="1" fillId="6" borderId="12" xfId="0" applyNumberFormat="1" applyFont="1" applyFill="1" applyBorder="1" applyProtection="1">
      <protection locked="0"/>
    </xf>
    <xf numFmtId="166" fontId="5" fillId="2" borderId="7" xfId="1" applyNumberFormat="1" applyFont="1" applyFill="1" applyBorder="1"/>
    <xf numFmtId="166" fontId="5" fillId="2" borderId="24" xfId="1" applyNumberFormat="1" applyFont="1" applyFill="1" applyBorder="1"/>
    <xf numFmtId="166" fontId="5" fillId="2" borderId="25" xfId="1" applyNumberFormat="1" applyFont="1" applyFill="1" applyBorder="1"/>
    <xf numFmtId="0" fontId="6" fillId="2" borderId="0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/>
    <xf numFmtId="0" fontId="8" fillId="2" borderId="14" xfId="0" applyNumberFormat="1" applyFont="1" applyFill="1" applyBorder="1" applyAlignment="1" applyProtection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right"/>
    </xf>
    <xf numFmtId="0" fontId="1" fillId="3" borderId="16" xfId="0" applyNumberFormat="1" applyFont="1" applyFill="1" applyBorder="1"/>
    <xf numFmtId="166" fontId="1" fillId="3" borderId="32" xfId="1" applyNumberFormat="1" applyFont="1" applyFill="1" applyBorder="1" applyProtection="1">
      <protection locked="0"/>
    </xf>
    <xf numFmtId="0" fontId="1" fillId="3" borderId="0" xfId="0" applyNumberFormat="1" applyFont="1" applyFill="1" applyBorder="1"/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33" xfId="0" applyNumberFormat="1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0" fontId="1" fillId="4" borderId="16" xfId="0" applyNumberFormat="1" applyFont="1" applyFill="1" applyBorder="1" applyAlignment="1" applyProtection="1">
      <alignment horizontal="left"/>
      <protection locked="0"/>
    </xf>
    <xf numFmtId="0" fontId="1" fillId="4" borderId="14" xfId="0" applyNumberFormat="1" applyFont="1" applyFill="1" applyBorder="1" applyAlignment="1" applyProtection="1">
      <alignment horizontal="left"/>
      <protection locked="0"/>
    </xf>
    <xf numFmtId="0" fontId="1" fillId="4" borderId="15" xfId="0" applyNumberFormat="1" applyFont="1" applyFill="1" applyBorder="1" applyAlignment="1" applyProtection="1">
      <alignment horizontal="left"/>
      <protection locked="0"/>
    </xf>
    <xf numFmtId="0" fontId="5" fillId="2" borderId="14" xfId="0" applyNumberFormat="1" applyFont="1" applyFill="1" applyBorder="1" applyAlignment="1">
      <alignment horizontal="left"/>
    </xf>
    <xf numFmtId="0" fontId="5" fillId="2" borderId="15" xfId="0" applyNumberFormat="1" applyFont="1" applyFill="1" applyBorder="1" applyAlignment="1">
      <alignment horizontal="left"/>
    </xf>
    <xf numFmtId="0" fontId="8" fillId="2" borderId="16" xfId="0" applyNumberFormat="1" applyFont="1" applyFill="1" applyBorder="1" applyAlignment="1">
      <alignment horizontal="left" vertical="center"/>
    </xf>
    <xf numFmtId="0" fontId="8" fillId="2" borderId="14" xfId="0" applyNumberFormat="1" applyFont="1" applyFill="1" applyBorder="1" applyAlignment="1">
      <alignment horizontal="left" vertical="center"/>
    </xf>
    <xf numFmtId="0" fontId="8" fillId="2" borderId="15" xfId="0" applyNumberFormat="1" applyFont="1" applyFill="1" applyBorder="1" applyAlignment="1">
      <alignment horizontal="left" vertical="center"/>
    </xf>
    <xf numFmtId="0" fontId="1" fillId="4" borderId="27" xfId="0" applyNumberFormat="1" applyFont="1" applyFill="1" applyBorder="1" applyAlignment="1" applyProtection="1">
      <alignment horizontal="left"/>
      <protection locked="0"/>
    </xf>
    <xf numFmtId="0" fontId="1" fillId="4" borderId="28" xfId="0" applyNumberFormat="1" applyFont="1" applyFill="1" applyBorder="1" applyAlignment="1" applyProtection="1">
      <alignment horizontal="left"/>
      <protection locked="0"/>
    </xf>
    <xf numFmtId="0" fontId="1" fillId="4" borderId="17" xfId="0" applyNumberFormat="1" applyFont="1" applyFill="1" applyBorder="1" applyAlignment="1" applyProtection="1">
      <alignment horizontal="left"/>
      <protection locked="0"/>
    </xf>
    <xf numFmtId="0" fontId="2" fillId="4" borderId="35" xfId="0" applyNumberFormat="1" applyFont="1" applyFill="1" applyBorder="1" applyAlignment="1" applyProtection="1">
      <alignment horizontal="left"/>
      <protection locked="0"/>
    </xf>
    <xf numFmtId="0" fontId="2" fillId="4" borderId="36" xfId="0" applyNumberFormat="1" applyFont="1" applyFill="1" applyBorder="1" applyAlignment="1" applyProtection="1">
      <alignment horizontal="left"/>
      <protection locked="0"/>
    </xf>
    <xf numFmtId="0" fontId="2" fillId="4" borderId="21" xfId="0" applyNumberFormat="1" applyFont="1" applyFill="1" applyBorder="1" applyAlignment="1" applyProtection="1">
      <alignment horizontal="left"/>
      <protection locked="0"/>
    </xf>
    <xf numFmtId="0" fontId="2" fillId="4" borderId="27" xfId="0" applyNumberFormat="1" applyFont="1" applyFill="1" applyBorder="1" applyAlignment="1" applyProtection="1">
      <alignment horizontal="left"/>
      <protection locked="0"/>
    </xf>
    <xf numFmtId="0" fontId="2" fillId="4" borderId="28" xfId="0" applyNumberFormat="1" applyFont="1" applyFill="1" applyBorder="1" applyAlignment="1" applyProtection="1">
      <alignment horizontal="left"/>
      <protection locked="0"/>
    </xf>
    <xf numFmtId="0" fontId="2" fillId="4" borderId="17" xfId="0" applyNumberFormat="1" applyFont="1" applyFill="1" applyBorder="1" applyAlignment="1" applyProtection="1">
      <alignment horizontal="left"/>
      <protection locked="0"/>
    </xf>
    <xf numFmtId="0" fontId="2" fillId="4" borderId="29" xfId="0" applyNumberFormat="1" applyFont="1" applyFill="1" applyBorder="1" applyAlignment="1" applyProtection="1">
      <alignment horizontal="left"/>
      <protection locked="0"/>
    </xf>
    <xf numFmtId="0" fontId="2" fillId="4" borderId="30" xfId="0" applyNumberFormat="1" applyFont="1" applyFill="1" applyBorder="1" applyAlignment="1" applyProtection="1">
      <alignment horizontal="left"/>
      <protection locked="0"/>
    </xf>
    <xf numFmtId="0" fontId="2" fillId="4" borderId="31" xfId="0" applyNumberFormat="1" applyFont="1" applyFill="1" applyBorder="1" applyAlignment="1" applyProtection="1">
      <alignment horizontal="left"/>
      <protection locked="0"/>
    </xf>
    <xf numFmtId="0" fontId="1" fillId="3" borderId="16" xfId="0" applyNumberFormat="1" applyFont="1" applyFill="1" applyBorder="1" applyAlignment="1" applyProtection="1">
      <alignment horizontal="left"/>
    </xf>
    <xf numFmtId="0" fontId="1" fillId="3" borderId="14" xfId="0" applyNumberFormat="1" applyFont="1" applyFill="1" applyBorder="1" applyAlignment="1" applyProtection="1">
      <alignment horizontal="left"/>
    </xf>
    <xf numFmtId="0" fontId="1" fillId="3" borderId="15" xfId="0" applyNumberFormat="1" applyFont="1" applyFill="1" applyBorder="1" applyAlignment="1" applyProtection="1">
      <alignment horizontal="left"/>
    </xf>
    <xf numFmtId="0" fontId="1" fillId="4" borderId="27" xfId="0" applyNumberFormat="1" applyFont="1" applyFill="1" applyBorder="1" applyAlignment="1" applyProtection="1">
      <alignment horizontal="left"/>
    </xf>
    <xf numFmtId="0" fontId="1" fillId="4" borderId="28" xfId="0" applyNumberFormat="1" applyFont="1" applyFill="1" applyBorder="1" applyAlignment="1" applyProtection="1">
      <alignment horizontal="left"/>
    </xf>
    <xf numFmtId="0" fontId="1" fillId="4" borderId="17" xfId="0" applyNumberFormat="1" applyFont="1" applyFill="1" applyBorder="1" applyAlignment="1" applyProtection="1">
      <alignment horizontal="left"/>
    </xf>
    <xf numFmtId="0" fontId="1" fillId="4" borderId="16" xfId="0" applyNumberFormat="1" applyFont="1" applyFill="1" applyBorder="1" applyAlignment="1" applyProtection="1">
      <alignment horizontal="left"/>
    </xf>
    <xf numFmtId="0" fontId="1" fillId="4" borderId="14" xfId="0" applyNumberFormat="1" applyFont="1" applyFill="1" applyBorder="1" applyAlignment="1" applyProtection="1">
      <alignment horizontal="left"/>
    </xf>
    <xf numFmtId="0" fontId="1" fillId="4" borderId="15" xfId="0" applyNumberFormat="1" applyFont="1" applyFill="1" applyBorder="1" applyAlignment="1" applyProtection="1">
      <alignment horizontal="left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40BFA3"/>
        </patternFill>
      </fill>
    </dxf>
    <dxf>
      <font>
        <color auto="1"/>
      </font>
      <fill>
        <patternFill>
          <bgColor rgb="FFFF595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40BFA3"/>
        </patternFill>
      </fill>
    </dxf>
    <dxf>
      <font>
        <color auto="1"/>
      </font>
      <fill>
        <patternFill>
          <bgColor rgb="FFFF5959"/>
        </patternFill>
      </fill>
    </dxf>
  </dxfs>
  <tableStyles count="0" defaultTableStyle="TableStyleMedium2" defaultPivotStyle="PivotStyleLight16"/>
  <colors>
    <mruColors>
      <color rgb="FF0000A0"/>
      <color rgb="FF0000FF"/>
      <color rgb="FF00005E"/>
      <color rgb="FFFBD9CA"/>
      <color rgb="FFF0C1AE"/>
      <color rgb="FFFDECE4"/>
      <color rgb="FFFF5959"/>
      <color rgb="FF40BFA3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280147</xdr:colOff>
      <xdr:row>0</xdr:row>
      <xdr:rowOff>74520</xdr:rowOff>
    </xdr:from>
    <xdr:to>
      <xdr:col>15</xdr:col>
      <xdr:colOff>478764</xdr:colOff>
      <xdr:row>2</xdr:row>
      <xdr:rowOff>81760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8122" y="74520"/>
          <a:ext cx="1722617" cy="359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318247</xdr:colOff>
      <xdr:row>0</xdr:row>
      <xdr:rowOff>55470</xdr:rowOff>
    </xdr:from>
    <xdr:to>
      <xdr:col>41</xdr:col>
      <xdr:colOff>471144</xdr:colOff>
      <xdr:row>1</xdr:row>
      <xdr:rowOff>224635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46CB92-C9B7-4335-8307-0EDB80559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5797" y="55470"/>
          <a:ext cx="1722617" cy="35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V94"/>
  <sheetViews>
    <sheetView tabSelected="1" zoomScaleNormal="100" workbookViewId="0">
      <pane ySplit="7" topLeftCell="A8" activePane="bottomLeft" state="frozen"/>
      <selection pane="bottomLeft" sqref="A1:C2"/>
    </sheetView>
  </sheetViews>
  <sheetFormatPr defaultColWidth="9.140625" defaultRowHeight="12.75"/>
  <cols>
    <col min="1" max="1" width="34.5703125" style="4" bestFit="1" customWidth="1"/>
    <col min="2" max="2" width="19.140625" style="4" customWidth="1"/>
    <col min="3" max="3" width="16.28515625" style="4" customWidth="1"/>
    <col min="4" max="12" width="11.42578125" style="4" bestFit="1" customWidth="1"/>
    <col min="13" max="15" width="11.42578125" style="4" customWidth="1"/>
    <col min="16" max="16" width="15.28515625" style="4" bestFit="1" customWidth="1"/>
    <col min="17" max="17" width="9.140625" style="4"/>
    <col min="18" max="18" width="17.7109375" style="4" bestFit="1" customWidth="1"/>
    <col min="19" max="19" width="20.85546875" style="4" bestFit="1" customWidth="1"/>
    <col min="20" max="20" width="15.28515625" style="4" bestFit="1" customWidth="1"/>
    <col min="21" max="16384" width="9.140625" style="4"/>
  </cols>
  <sheetData>
    <row r="1" spans="1:20" ht="15" customHeight="1">
      <c r="A1" s="86" t="s">
        <v>0</v>
      </c>
      <c r="B1" s="87"/>
      <c r="C1" s="87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5"/>
      <c r="R1" s="5"/>
      <c r="S1" s="5"/>
      <c r="T1" s="5"/>
    </row>
    <row r="2" spans="1:20" ht="12.75" customHeight="1">
      <c r="A2" s="88"/>
      <c r="B2" s="89"/>
      <c r="C2" s="8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</row>
    <row r="3" spans="1:20" ht="12.75" customHeight="1">
      <c r="A3" s="3" t="s">
        <v>15</v>
      </c>
      <c r="B3" s="3" t="s">
        <v>16</v>
      </c>
      <c r="C3" s="3" t="s">
        <v>17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5"/>
    </row>
    <row r="4" spans="1:20" ht="12.75" customHeight="1">
      <c r="A4" s="8" t="s">
        <v>14</v>
      </c>
      <c r="B4" s="28">
        <f>C4/12</f>
        <v>0</v>
      </c>
      <c r="C4" s="28">
        <f>P15</f>
        <v>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5"/>
    </row>
    <row r="5" spans="1:20" ht="12.75" customHeight="1">
      <c r="A5" s="8" t="s">
        <v>18</v>
      </c>
      <c r="B5" s="28">
        <f t="shared" ref="B5:B6" si="0">C5/12</f>
        <v>0</v>
      </c>
      <c r="C5" s="28">
        <f>P80</f>
        <v>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5"/>
    </row>
    <row r="6" spans="1:20" ht="12.75" customHeight="1">
      <c r="A6" s="8" t="s">
        <v>19</v>
      </c>
      <c r="B6" s="28">
        <f t="shared" si="0"/>
        <v>0</v>
      </c>
      <c r="C6" s="28">
        <f>C4-C5</f>
        <v>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5"/>
    </row>
    <row r="7" spans="1:20">
      <c r="A7" s="6"/>
      <c r="B7" s="78"/>
      <c r="C7" s="78"/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  <c r="P7" s="2" t="s">
        <v>13</v>
      </c>
      <c r="Q7" s="5"/>
    </row>
    <row r="8" spans="1:20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"/>
      <c r="S8" s="5"/>
      <c r="T8" s="5"/>
    </row>
    <row r="9" spans="1:20" ht="15" customHeight="1">
      <c r="A9" s="3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/>
    </row>
    <row r="10" spans="1:20" ht="15" customHeight="1">
      <c r="A10" s="90" t="s">
        <v>81</v>
      </c>
      <c r="B10" s="91"/>
      <c r="C10" s="92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>
        <f>SUM(D10:O10)</f>
        <v>0</v>
      </c>
      <c r="Q10" s="5"/>
    </row>
    <row r="11" spans="1:20" ht="15" customHeight="1">
      <c r="A11" s="90" t="s">
        <v>67</v>
      </c>
      <c r="B11" s="91"/>
      <c r="C11" s="9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f>SUM(D11:O11)</f>
        <v>0</v>
      </c>
      <c r="Q11" s="5"/>
    </row>
    <row r="12" spans="1:20" ht="15" customHeight="1">
      <c r="A12" s="90" t="s">
        <v>68</v>
      </c>
      <c r="B12" s="91"/>
      <c r="C12" s="9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f t="shared" ref="P12:P14" si="1">SUM(D12:O12)</f>
        <v>0</v>
      </c>
      <c r="Q12" s="5"/>
    </row>
    <row r="13" spans="1:20" ht="15" customHeight="1">
      <c r="A13" s="90" t="s">
        <v>52</v>
      </c>
      <c r="B13" s="91"/>
      <c r="C13" s="9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>
        <f t="shared" si="1"/>
        <v>0</v>
      </c>
      <c r="Q13" s="5"/>
      <c r="R13" s="5"/>
      <c r="S13" s="9"/>
      <c r="T13" s="5"/>
    </row>
    <row r="14" spans="1:20" ht="15" customHeight="1">
      <c r="A14" s="90" t="s">
        <v>77</v>
      </c>
      <c r="B14" s="91"/>
      <c r="C14" s="9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>
        <f t="shared" si="1"/>
        <v>0</v>
      </c>
      <c r="Q14" s="5"/>
      <c r="R14" s="5"/>
      <c r="S14" s="9"/>
      <c r="T14" s="5"/>
    </row>
    <row r="15" spans="1:20" ht="15" customHeight="1">
      <c r="A15" s="14" t="s">
        <v>54</v>
      </c>
      <c r="B15" s="14"/>
      <c r="C15" s="14"/>
      <c r="D15" s="38">
        <f>SUM(D10:D14)</f>
        <v>0</v>
      </c>
      <c r="E15" s="38">
        <f t="shared" ref="E15:P15" si="2">SUM(E10:E14)</f>
        <v>0</v>
      </c>
      <c r="F15" s="38">
        <f t="shared" si="2"/>
        <v>0</v>
      </c>
      <c r="G15" s="38">
        <f t="shared" si="2"/>
        <v>0</v>
      </c>
      <c r="H15" s="38">
        <f t="shared" si="2"/>
        <v>0</v>
      </c>
      <c r="I15" s="38">
        <f t="shared" si="2"/>
        <v>0</v>
      </c>
      <c r="J15" s="38">
        <f t="shared" si="2"/>
        <v>0</v>
      </c>
      <c r="K15" s="38">
        <f t="shared" si="2"/>
        <v>0</v>
      </c>
      <c r="L15" s="38">
        <f t="shared" si="2"/>
        <v>0</v>
      </c>
      <c r="M15" s="38">
        <f t="shared" si="2"/>
        <v>0</v>
      </c>
      <c r="N15" s="38">
        <f t="shared" si="2"/>
        <v>0</v>
      </c>
      <c r="O15" s="38">
        <f t="shared" si="2"/>
        <v>0</v>
      </c>
      <c r="P15" s="38">
        <f t="shared" si="2"/>
        <v>0</v>
      </c>
      <c r="Q15" s="5"/>
      <c r="R15" s="5"/>
      <c r="S15" s="9"/>
      <c r="T15" s="5"/>
    </row>
    <row r="16" spans="1:20" ht="15" customHeight="1">
      <c r="A16" s="7"/>
      <c r="B16" s="7"/>
      <c r="C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5"/>
      <c r="R16" s="5"/>
      <c r="S16" s="9"/>
      <c r="T16" s="5"/>
    </row>
    <row r="17" spans="1:20" s="31" customFormat="1" ht="39.75" customHeight="1">
      <c r="A17" s="95" t="s">
        <v>18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/>
      <c r="Q17" s="29"/>
      <c r="R17" s="29"/>
      <c r="S17" s="30"/>
      <c r="T17" s="29"/>
    </row>
    <row r="18" spans="1:20" s="21" customFormat="1" ht="15" customHeight="1">
      <c r="A18" s="16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9"/>
      <c r="R18" s="19"/>
      <c r="S18" s="20"/>
      <c r="T18" s="19"/>
    </row>
    <row r="19" spans="1:20" ht="15" customHeight="1">
      <c r="A19" s="93" t="s">
        <v>32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5"/>
      <c r="R19" s="5"/>
      <c r="S19" s="9"/>
      <c r="T19" s="5"/>
    </row>
    <row r="20" spans="1:20" ht="15" customHeight="1">
      <c r="A20" s="90" t="s">
        <v>57</v>
      </c>
      <c r="B20" s="91"/>
      <c r="C20" s="9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>
        <f>SUM(D20:O20)</f>
        <v>0</v>
      </c>
      <c r="Q20" s="5"/>
      <c r="R20" s="5"/>
      <c r="S20" s="9"/>
      <c r="T20" s="5"/>
    </row>
    <row r="21" spans="1:20" ht="15" customHeight="1">
      <c r="A21" s="90" t="s">
        <v>53</v>
      </c>
      <c r="B21" s="91"/>
      <c r="C21" s="9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>
        <f t="shared" ref="P21:P28" si="3">SUM(D21:O21)</f>
        <v>0</v>
      </c>
      <c r="Q21" s="5"/>
      <c r="R21" s="5"/>
      <c r="S21" s="9"/>
      <c r="T21" s="5"/>
    </row>
    <row r="22" spans="1:20" ht="15" customHeight="1">
      <c r="A22" s="90" t="s">
        <v>21</v>
      </c>
      <c r="B22" s="91"/>
      <c r="C22" s="9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>
        <f t="shared" si="3"/>
        <v>0</v>
      </c>
      <c r="Q22" s="5"/>
      <c r="R22" s="5"/>
      <c r="S22" s="9"/>
      <c r="T22" s="5"/>
    </row>
    <row r="23" spans="1:20" ht="15" customHeight="1">
      <c r="A23" s="90" t="s">
        <v>20</v>
      </c>
      <c r="B23" s="91"/>
      <c r="C23" s="9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>
        <f t="shared" si="3"/>
        <v>0</v>
      </c>
      <c r="Q23" s="5"/>
      <c r="R23" s="5"/>
      <c r="S23" s="9"/>
      <c r="T23" s="5"/>
    </row>
    <row r="24" spans="1:20" ht="15" customHeight="1">
      <c r="A24" s="90" t="s">
        <v>40</v>
      </c>
      <c r="B24" s="91"/>
      <c r="C24" s="9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>
        <f t="shared" si="3"/>
        <v>0</v>
      </c>
      <c r="Q24" s="5"/>
      <c r="R24" s="5"/>
      <c r="S24" s="9"/>
      <c r="T24" s="5"/>
    </row>
    <row r="25" spans="1:20" ht="15" customHeight="1">
      <c r="A25" s="90" t="s">
        <v>23</v>
      </c>
      <c r="B25" s="91"/>
      <c r="C25" s="9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>
        <f t="shared" si="3"/>
        <v>0</v>
      </c>
      <c r="Q25" s="5"/>
      <c r="R25" s="5"/>
      <c r="S25" s="9"/>
      <c r="T25" s="5"/>
    </row>
    <row r="26" spans="1:20" ht="15" customHeight="1">
      <c r="A26" s="90" t="s">
        <v>22</v>
      </c>
      <c r="B26" s="91"/>
      <c r="C26" s="9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>
        <f t="shared" si="3"/>
        <v>0</v>
      </c>
      <c r="Q26" s="5"/>
      <c r="R26" s="5"/>
      <c r="S26" s="9"/>
      <c r="T26" s="5"/>
    </row>
    <row r="27" spans="1:20" ht="15" customHeight="1">
      <c r="A27" s="90" t="s">
        <v>41</v>
      </c>
      <c r="B27" s="91"/>
      <c r="C27" s="9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7">
        <f t="shared" si="3"/>
        <v>0</v>
      </c>
      <c r="Q27" s="5"/>
      <c r="R27" s="5"/>
      <c r="S27" s="9"/>
      <c r="T27" s="5"/>
    </row>
    <row r="28" spans="1:20" ht="15" customHeight="1">
      <c r="A28" s="90" t="s">
        <v>78</v>
      </c>
      <c r="B28" s="91"/>
      <c r="C28" s="9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7">
        <f t="shared" si="3"/>
        <v>0</v>
      </c>
      <c r="Q28" s="5"/>
      <c r="R28" s="5"/>
      <c r="S28" s="9"/>
      <c r="T28" s="5"/>
    </row>
    <row r="29" spans="1:20" ht="15" customHeight="1" thickBot="1">
      <c r="A29" s="98" t="s">
        <v>58</v>
      </c>
      <c r="B29" s="99"/>
      <c r="C29" s="10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7">
        <f>SUM(D29:O29)</f>
        <v>0</v>
      </c>
      <c r="Q29" s="5"/>
      <c r="R29" s="5"/>
      <c r="S29" s="9"/>
      <c r="T29" s="5"/>
    </row>
    <row r="30" spans="1:20" ht="15" customHeight="1" thickBot="1">
      <c r="A30" s="101" t="s">
        <v>64</v>
      </c>
      <c r="B30" s="102"/>
      <c r="C30" s="103"/>
      <c r="D30" s="34">
        <f t="shared" ref="D30:P30" si="4">SUM(D20:D29)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5"/>
      <c r="R30" s="5"/>
      <c r="S30" s="9"/>
      <c r="T30" s="5"/>
    </row>
    <row r="31" spans="1:20" s="21" customFormat="1" ht="15" customHeight="1">
      <c r="A31" s="16"/>
      <c r="B31" s="1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  <c r="Q31" s="19"/>
      <c r="R31" s="19"/>
      <c r="S31" s="20"/>
      <c r="T31" s="19"/>
    </row>
    <row r="32" spans="1:20" s="11" customFormat="1" ht="15" customHeight="1">
      <c r="A32" s="22" t="s">
        <v>31</v>
      </c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>
        <f t="shared" ref="P32:P39" si="5">SUM(D32:O32)</f>
        <v>0</v>
      </c>
      <c r="S32" s="12"/>
    </row>
    <row r="33" spans="1:20" ht="15" customHeight="1">
      <c r="A33" s="90" t="s">
        <v>25</v>
      </c>
      <c r="B33" s="91"/>
      <c r="C33" s="92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>
        <f t="shared" si="5"/>
        <v>0</v>
      </c>
      <c r="Q33" s="5"/>
      <c r="R33" s="5"/>
      <c r="S33" s="9"/>
      <c r="T33" s="5"/>
    </row>
    <row r="34" spans="1:20" ht="15" customHeight="1">
      <c r="A34" s="90" t="s">
        <v>35</v>
      </c>
      <c r="B34" s="91"/>
      <c r="C34" s="92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>
        <f t="shared" si="5"/>
        <v>0</v>
      </c>
      <c r="Q34" s="5"/>
      <c r="R34" s="5"/>
      <c r="S34" s="9"/>
      <c r="T34" s="5"/>
    </row>
    <row r="35" spans="1:20" ht="15" customHeight="1">
      <c r="A35" s="90" t="s">
        <v>26</v>
      </c>
      <c r="B35" s="91"/>
      <c r="C35" s="9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>
        <f t="shared" si="5"/>
        <v>0</v>
      </c>
      <c r="Q35" s="5"/>
      <c r="R35" s="5"/>
      <c r="S35" s="9"/>
      <c r="T35" s="5"/>
    </row>
    <row r="36" spans="1:20" ht="15" customHeight="1">
      <c r="A36" s="90" t="s">
        <v>38</v>
      </c>
      <c r="B36" s="91"/>
      <c r="C36" s="9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>
        <f t="shared" si="5"/>
        <v>0</v>
      </c>
      <c r="Q36" s="5"/>
      <c r="R36" s="5"/>
      <c r="S36" s="9"/>
      <c r="T36" s="5"/>
    </row>
    <row r="37" spans="1:20" ht="15" customHeight="1">
      <c r="A37" s="90" t="s">
        <v>39</v>
      </c>
      <c r="B37" s="91"/>
      <c r="C37" s="9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>
        <f t="shared" si="5"/>
        <v>0</v>
      </c>
      <c r="Q37" s="5"/>
      <c r="R37" s="5"/>
      <c r="S37" s="9"/>
      <c r="T37" s="5"/>
    </row>
    <row r="38" spans="1:20" ht="15" customHeight="1">
      <c r="A38" s="90" t="s">
        <v>42</v>
      </c>
      <c r="B38" s="91"/>
      <c r="C38" s="9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27">
        <f t="shared" si="5"/>
        <v>0</v>
      </c>
      <c r="Q38" s="5"/>
      <c r="R38" s="5"/>
      <c r="S38" s="9"/>
      <c r="T38" s="5"/>
    </row>
    <row r="39" spans="1:20" ht="15" customHeight="1" thickBot="1">
      <c r="A39" s="98" t="s">
        <v>58</v>
      </c>
      <c r="B39" s="99"/>
      <c r="C39" s="100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7">
        <f t="shared" si="5"/>
        <v>0</v>
      </c>
      <c r="Q39" s="5"/>
      <c r="R39" s="5"/>
      <c r="S39" s="9"/>
      <c r="T39" s="5"/>
    </row>
    <row r="40" spans="1:20" ht="15" customHeight="1" thickBot="1">
      <c r="A40" s="104" t="s">
        <v>55</v>
      </c>
      <c r="B40" s="105"/>
      <c r="C40" s="106"/>
      <c r="D40" s="36">
        <f>SUM(D33:D39)</f>
        <v>0</v>
      </c>
      <c r="E40" s="36">
        <f t="shared" ref="E40:P40" si="6">SUM(E33:E39)</f>
        <v>0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  <c r="J40" s="36">
        <f t="shared" si="6"/>
        <v>0</v>
      </c>
      <c r="K40" s="36">
        <f t="shared" si="6"/>
        <v>0</v>
      </c>
      <c r="L40" s="36">
        <f t="shared" si="6"/>
        <v>0</v>
      </c>
      <c r="M40" s="36">
        <f t="shared" si="6"/>
        <v>0</v>
      </c>
      <c r="N40" s="36">
        <f t="shared" si="6"/>
        <v>0</v>
      </c>
      <c r="O40" s="36">
        <f t="shared" si="6"/>
        <v>0</v>
      </c>
      <c r="P40" s="36">
        <f t="shared" si="6"/>
        <v>0</v>
      </c>
      <c r="Q40" s="5"/>
      <c r="R40" s="5"/>
      <c r="S40" s="9"/>
      <c r="T40" s="5"/>
    </row>
    <row r="41" spans="1:20" s="21" customFormat="1" ht="15" customHeight="1">
      <c r="A41" s="16"/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9"/>
      <c r="R41" s="19"/>
      <c r="S41" s="20"/>
      <c r="T41" s="19"/>
    </row>
    <row r="42" spans="1:20" ht="15" customHeight="1">
      <c r="A42" s="22" t="s">
        <v>34</v>
      </c>
      <c r="B42" s="22"/>
      <c r="C42" s="2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>
        <f t="shared" ref="P42" si="7">SUM(D42:O42)</f>
        <v>0</v>
      </c>
      <c r="Q42" s="5"/>
      <c r="R42" s="5"/>
      <c r="S42" s="9"/>
      <c r="T42" s="5"/>
    </row>
    <row r="43" spans="1:20" ht="15" customHeight="1">
      <c r="A43" s="90" t="s">
        <v>43</v>
      </c>
      <c r="B43" s="91"/>
      <c r="C43" s="92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>
        <f t="shared" ref="P43:P49" si="8">SUM(D43:O43)</f>
        <v>0</v>
      </c>
      <c r="Q43" s="5"/>
      <c r="R43" s="5"/>
      <c r="S43" s="9"/>
      <c r="T43" s="5"/>
    </row>
    <row r="44" spans="1:20" ht="15" customHeight="1">
      <c r="A44" s="90" t="s">
        <v>44</v>
      </c>
      <c r="B44" s="91"/>
      <c r="C44" s="92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>
        <f t="shared" si="8"/>
        <v>0</v>
      </c>
      <c r="Q44" s="5"/>
      <c r="R44" s="5"/>
      <c r="S44" s="9"/>
      <c r="T44" s="5"/>
    </row>
    <row r="45" spans="1:20" ht="15" customHeight="1">
      <c r="A45" s="90" t="s">
        <v>37</v>
      </c>
      <c r="B45" s="91"/>
      <c r="C45" s="9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>
        <f t="shared" si="8"/>
        <v>0</v>
      </c>
      <c r="Q45" s="5"/>
      <c r="R45" s="5"/>
      <c r="S45" s="9"/>
      <c r="T45" s="5"/>
    </row>
    <row r="46" spans="1:20" ht="15" customHeight="1">
      <c r="A46" s="90" t="s">
        <v>45</v>
      </c>
      <c r="B46" s="91"/>
      <c r="C46" s="92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>
        <f t="shared" si="8"/>
        <v>0</v>
      </c>
      <c r="Q46" s="5"/>
      <c r="R46" s="5"/>
      <c r="S46" s="9"/>
      <c r="T46" s="5"/>
    </row>
    <row r="47" spans="1:20" ht="15" customHeight="1">
      <c r="A47" s="90" t="s">
        <v>46</v>
      </c>
      <c r="B47" s="91"/>
      <c r="C47" s="92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7">
        <f t="shared" si="8"/>
        <v>0</v>
      </c>
      <c r="Q47" s="5"/>
      <c r="R47" s="5"/>
      <c r="S47" s="9"/>
      <c r="T47" s="5"/>
    </row>
    <row r="48" spans="1:20" ht="15" customHeight="1">
      <c r="A48" s="90" t="s">
        <v>24</v>
      </c>
      <c r="B48" s="91"/>
      <c r="C48" s="92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>
        <f t="shared" si="8"/>
        <v>0</v>
      </c>
      <c r="Q48" s="5"/>
      <c r="R48" s="5"/>
      <c r="S48" s="5"/>
      <c r="T48" s="5"/>
    </row>
    <row r="49" spans="1:74" ht="15" customHeight="1" thickBot="1">
      <c r="A49" s="98" t="s">
        <v>36</v>
      </c>
      <c r="B49" s="99"/>
      <c r="C49" s="100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7">
        <f t="shared" si="8"/>
        <v>0</v>
      </c>
      <c r="Q49" s="5"/>
      <c r="R49" s="5"/>
      <c r="S49" s="5"/>
      <c r="T49" s="5"/>
    </row>
    <row r="50" spans="1:74" ht="15" customHeight="1" thickBot="1">
      <c r="A50" s="104" t="s">
        <v>63</v>
      </c>
      <c r="B50" s="105"/>
      <c r="C50" s="106"/>
      <c r="D50" s="36">
        <f>SUM(D43:D49)</f>
        <v>0</v>
      </c>
      <c r="E50" s="36">
        <f t="shared" ref="E50:P50" si="9">SUM(E43:E49)</f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36">
        <f t="shared" si="9"/>
        <v>0</v>
      </c>
      <c r="N50" s="36">
        <f t="shared" si="9"/>
        <v>0</v>
      </c>
      <c r="O50" s="36">
        <f>SUM(O43:O49)</f>
        <v>0</v>
      </c>
      <c r="P50" s="36">
        <f t="shared" si="9"/>
        <v>0</v>
      </c>
      <c r="Q50" s="5"/>
      <c r="R50" s="5"/>
      <c r="S50" s="5"/>
      <c r="T50" s="5"/>
    </row>
    <row r="51" spans="1:74" ht="15" customHeight="1">
      <c r="A51" s="16"/>
      <c r="B51" s="16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</row>
    <row r="52" spans="1:74" ht="15" customHeight="1">
      <c r="A52" s="22" t="s">
        <v>79</v>
      </c>
      <c r="B52" s="22"/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4">
        <f t="shared" ref="P52:P69" si="10">SUM(D52:O52)</f>
        <v>0</v>
      </c>
      <c r="Q52" s="5"/>
      <c r="R52" s="5"/>
      <c r="S52" s="9"/>
      <c r="T52" s="5"/>
    </row>
    <row r="53" spans="1:74" ht="15" customHeight="1">
      <c r="A53" s="90" t="s">
        <v>61</v>
      </c>
      <c r="B53" s="91"/>
      <c r="C53" s="92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>
        <f t="shared" si="10"/>
        <v>0</v>
      </c>
      <c r="Q53" s="5"/>
      <c r="R53" s="5"/>
      <c r="S53" s="9"/>
      <c r="T53" s="5"/>
    </row>
    <row r="54" spans="1:74" ht="15" customHeight="1">
      <c r="A54" s="90" t="s">
        <v>62</v>
      </c>
      <c r="B54" s="91"/>
      <c r="C54" s="92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7">
        <f t="shared" si="10"/>
        <v>0</v>
      </c>
      <c r="Q54" s="5"/>
      <c r="R54" s="5"/>
      <c r="S54" s="9"/>
      <c r="T54" s="5"/>
    </row>
    <row r="55" spans="1:74" ht="15" customHeight="1">
      <c r="A55" s="90" t="s">
        <v>47</v>
      </c>
      <c r="B55" s="91"/>
      <c r="C55" s="92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7">
        <f t="shared" si="10"/>
        <v>0</v>
      </c>
      <c r="Q55" s="5"/>
      <c r="R55" s="5"/>
      <c r="S55" s="9"/>
      <c r="T55" s="5"/>
    </row>
    <row r="56" spans="1:74" ht="15" customHeight="1">
      <c r="A56" s="90" t="s">
        <v>48</v>
      </c>
      <c r="B56" s="91"/>
      <c r="C56" s="9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>
        <f t="shared" si="10"/>
        <v>0</v>
      </c>
      <c r="Q56" s="5"/>
      <c r="R56" s="5"/>
      <c r="S56" s="9"/>
      <c r="T56" s="5"/>
    </row>
    <row r="57" spans="1:74" ht="15" customHeight="1">
      <c r="A57" s="90" t="s">
        <v>73</v>
      </c>
      <c r="B57" s="91"/>
      <c r="C57" s="92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>
        <f t="shared" si="10"/>
        <v>0</v>
      </c>
      <c r="Q57" s="5"/>
      <c r="R57" s="5"/>
      <c r="S57" s="9"/>
      <c r="T57" s="5"/>
    </row>
    <row r="58" spans="1:74" ht="15" customHeight="1">
      <c r="A58" s="90" t="s">
        <v>50</v>
      </c>
      <c r="B58" s="91"/>
      <c r="C58" s="92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>
        <f t="shared" si="10"/>
        <v>0</v>
      </c>
      <c r="Q58" s="5"/>
      <c r="R58" s="5"/>
      <c r="S58" s="9"/>
      <c r="T58" s="5"/>
    </row>
    <row r="59" spans="1:74" ht="15" customHeight="1">
      <c r="A59" s="90" t="s">
        <v>66</v>
      </c>
      <c r="B59" s="91"/>
      <c r="C59" s="92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7">
        <f t="shared" si="10"/>
        <v>0</v>
      </c>
      <c r="Q59" s="5"/>
      <c r="R59" s="5"/>
      <c r="S59" s="5"/>
      <c r="T59" s="5"/>
    </row>
    <row r="60" spans="1:74" ht="15" customHeight="1">
      <c r="A60" s="90" t="s">
        <v>69</v>
      </c>
      <c r="B60" s="91"/>
      <c r="C60" s="9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7">
        <f t="shared" si="10"/>
        <v>0</v>
      </c>
      <c r="Q60" s="5"/>
      <c r="R60" s="5"/>
      <c r="S60" s="5"/>
      <c r="T60" s="5"/>
    </row>
    <row r="61" spans="1:74" ht="15" customHeight="1">
      <c r="A61" s="90" t="s">
        <v>56</v>
      </c>
      <c r="B61" s="91"/>
      <c r="C61" s="92"/>
      <c r="D61" s="1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7">
        <f t="shared" si="10"/>
        <v>0</v>
      </c>
      <c r="Q61" s="5"/>
      <c r="R61" s="5"/>
      <c r="S61" s="5"/>
      <c r="T61" s="5"/>
    </row>
    <row r="62" spans="1:74" ht="15" customHeight="1">
      <c r="A62" s="90" t="s">
        <v>30</v>
      </c>
      <c r="B62" s="91"/>
      <c r="C62" s="9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7">
        <f t="shared" si="10"/>
        <v>0</v>
      </c>
      <c r="Q62" s="5"/>
      <c r="R62" s="5"/>
      <c r="S62" s="5"/>
      <c r="T62" s="5"/>
    </row>
    <row r="63" spans="1:74" ht="15" customHeight="1">
      <c r="A63" s="90" t="s">
        <v>49</v>
      </c>
      <c r="B63" s="91"/>
      <c r="C63" s="9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7">
        <f t="shared" si="10"/>
        <v>0</v>
      </c>
      <c r="Q63" s="5"/>
      <c r="R63" s="5"/>
      <c r="S63" s="5"/>
      <c r="T63" s="5"/>
    </row>
    <row r="64" spans="1:74" ht="15" customHeight="1">
      <c r="A64" s="90" t="s">
        <v>51</v>
      </c>
      <c r="B64" s="91"/>
      <c r="C64" s="9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27">
        <f t="shared" si="10"/>
        <v>0</v>
      </c>
      <c r="Q64" s="5"/>
      <c r="R64" s="5"/>
      <c r="S64" s="5"/>
      <c r="T64" s="5"/>
    </row>
    <row r="65" spans="1:20" ht="15" customHeight="1">
      <c r="A65" s="90" t="s">
        <v>72</v>
      </c>
      <c r="B65" s="91"/>
      <c r="C65" s="9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27">
        <f t="shared" si="10"/>
        <v>0</v>
      </c>
      <c r="Q65" s="5"/>
      <c r="R65" s="5"/>
      <c r="S65" s="5"/>
      <c r="T65" s="5"/>
    </row>
    <row r="66" spans="1:20" ht="15" customHeight="1">
      <c r="A66" s="90" t="s">
        <v>74</v>
      </c>
      <c r="B66" s="91"/>
      <c r="C66" s="9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27">
        <f t="shared" si="10"/>
        <v>0</v>
      </c>
      <c r="Q66" s="5"/>
      <c r="R66" s="5"/>
      <c r="S66" s="5"/>
      <c r="T66" s="5"/>
    </row>
    <row r="67" spans="1:20" ht="15" customHeight="1">
      <c r="A67" s="90" t="s">
        <v>75</v>
      </c>
      <c r="B67" s="91"/>
      <c r="C67" s="9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27">
        <f t="shared" si="10"/>
        <v>0</v>
      </c>
      <c r="Q67" s="5"/>
      <c r="R67" s="5"/>
      <c r="S67" s="5"/>
      <c r="T67" s="5"/>
    </row>
    <row r="68" spans="1:20" ht="15" customHeight="1">
      <c r="A68" s="90" t="s">
        <v>82</v>
      </c>
      <c r="B68" s="91"/>
      <c r="C68" s="9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27">
        <f>SUM(D68:O68)</f>
        <v>0</v>
      </c>
      <c r="Q68" s="5"/>
      <c r="R68" s="5"/>
      <c r="S68" s="5"/>
      <c r="T68" s="5"/>
    </row>
    <row r="69" spans="1:20" ht="15" customHeight="1" thickBot="1">
      <c r="A69" s="98" t="s">
        <v>80</v>
      </c>
      <c r="B69" s="99"/>
      <c r="C69" s="100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37">
        <f t="shared" si="10"/>
        <v>0</v>
      </c>
      <c r="Q69" s="5"/>
      <c r="R69" s="5"/>
      <c r="S69" s="5"/>
      <c r="T69" s="5"/>
    </row>
    <row r="70" spans="1:20" ht="15" customHeight="1" thickBot="1">
      <c r="A70" s="104" t="s">
        <v>76</v>
      </c>
      <c r="B70" s="105"/>
      <c r="C70" s="106"/>
      <c r="D70" s="36">
        <f>SUM(D53:D69)</f>
        <v>0</v>
      </c>
      <c r="E70" s="36">
        <f t="shared" ref="E70:O70" si="11">SUM(E53:E69)</f>
        <v>0</v>
      </c>
      <c r="F70" s="36">
        <f t="shared" si="11"/>
        <v>0</v>
      </c>
      <c r="G70" s="36">
        <f t="shared" si="11"/>
        <v>0</v>
      </c>
      <c r="H70" s="36">
        <f t="shared" si="11"/>
        <v>0</v>
      </c>
      <c r="I70" s="36">
        <f t="shared" si="11"/>
        <v>0</v>
      </c>
      <c r="J70" s="36">
        <f t="shared" si="11"/>
        <v>0</v>
      </c>
      <c r="K70" s="36">
        <f t="shared" si="11"/>
        <v>0</v>
      </c>
      <c r="L70" s="36">
        <f t="shared" si="11"/>
        <v>0</v>
      </c>
      <c r="M70" s="36">
        <f t="shared" si="11"/>
        <v>0</v>
      </c>
      <c r="N70" s="36">
        <f t="shared" si="11"/>
        <v>0</v>
      </c>
      <c r="O70" s="36">
        <f t="shared" si="11"/>
        <v>0</v>
      </c>
      <c r="P70" s="34">
        <f>SUM(P53:P69)</f>
        <v>0</v>
      </c>
      <c r="Q70" s="5"/>
      <c r="R70" s="5"/>
      <c r="S70" s="5"/>
      <c r="T70" s="5"/>
    </row>
    <row r="71" spans="1:20" s="21" customFormat="1" ht="15" customHeight="1">
      <c r="A71" s="16"/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8"/>
      <c r="Q71" s="19"/>
      <c r="R71" s="19"/>
      <c r="S71" s="19"/>
      <c r="T71" s="19"/>
    </row>
    <row r="72" spans="1:20" ht="15" customHeight="1">
      <c r="A72" s="22" t="s">
        <v>33</v>
      </c>
      <c r="B72" s="22"/>
      <c r="C72" s="22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4">
        <f>SUM(D72:O72)</f>
        <v>0</v>
      </c>
      <c r="Q72" s="5"/>
      <c r="R72" s="5"/>
      <c r="S72" s="5"/>
      <c r="T72" s="5"/>
    </row>
    <row r="73" spans="1:20" ht="15" customHeight="1">
      <c r="A73" s="90" t="s">
        <v>70</v>
      </c>
      <c r="B73" s="91"/>
      <c r="C73" s="92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>
        <f>SUM(D73:O73)</f>
        <v>0</v>
      </c>
      <c r="Q73" s="5"/>
      <c r="R73" s="5"/>
      <c r="S73" s="5"/>
      <c r="T73" s="5"/>
    </row>
    <row r="74" spans="1:20" ht="15" customHeight="1">
      <c r="A74" s="90" t="s">
        <v>71</v>
      </c>
      <c r="B74" s="91"/>
      <c r="C74" s="92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7">
        <f t="shared" ref="P74:P77" si="12">SUM(D74:O74)</f>
        <v>0</v>
      </c>
      <c r="Q74" s="5"/>
      <c r="R74" s="5"/>
      <c r="S74" s="5"/>
      <c r="T74" s="5"/>
    </row>
    <row r="75" spans="1:20" ht="13.5" customHeight="1">
      <c r="A75" s="90" t="s">
        <v>59</v>
      </c>
      <c r="B75" s="91"/>
      <c r="C75" s="9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27">
        <f t="shared" si="12"/>
        <v>0</v>
      </c>
      <c r="Q75" s="5"/>
      <c r="R75" s="5"/>
      <c r="S75" s="5"/>
      <c r="T75" s="5"/>
    </row>
    <row r="76" spans="1:20" ht="13.5" customHeight="1">
      <c r="A76" s="90" t="s">
        <v>60</v>
      </c>
      <c r="B76" s="91"/>
      <c r="C76" s="9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27">
        <f t="shared" si="12"/>
        <v>0</v>
      </c>
      <c r="Q76" s="5"/>
      <c r="R76" s="5"/>
      <c r="S76" s="5"/>
      <c r="T76" s="5"/>
    </row>
    <row r="77" spans="1:20" ht="13.5" thickBot="1">
      <c r="A77" s="98" t="s">
        <v>33</v>
      </c>
      <c r="B77" s="99"/>
      <c r="C77" s="100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7">
        <f t="shared" si="12"/>
        <v>0</v>
      </c>
      <c r="Q77" s="5"/>
      <c r="R77" s="5"/>
      <c r="S77" s="5"/>
      <c r="T77" s="5"/>
    </row>
    <row r="78" spans="1:20" ht="13.5" thickBot="1">
      <c r="A78" s="104" t="s">
        <v>65</v>
      </c>
      <c r="B78" s="105"/>
      <c r="C78" s="106"/>
      <c r="D78" s="36">
        <f t="shared" ref="D78:P78" si="13">SUM(D73:D77)</f>
        <v>0</v>
      </c>
      <c r="E78" s="36">
        <f t="shared" si="13"/>
        <v>0</v>
      </c>
      <c r="F78" s="36">
        <f t="shared" si="13"/>
        <v>0</v>
      </c>
      <c r="G78" s="36">
        <f t="shared" si="13"/>
        <v>0</v>
      </c>
      <c r="H78" s="36">
        <f t="shared" si="13"/>
        <v>0</v>
      </c>
      <c r="I78" s="36">
        <f t="shared" si="13"/>
        <v>0</v>
      </c>
      <c r="J78" s="36">
        <f t="shared" si="13"/>
        <v>0</v>
      </c>
      <c r="K78" s="36">
        <f t="shared" si="13"/>
        <v>0</v>
      </c>
      <c r="L78" s="36">
        <f t="shared" si="13"/>
        <v>0</v>
      </c>
      <c r="M78" s="36">
        <f t="shared" si="13"/>
        <v>0</v>
      </c>
      <c r="N78" s="36">
        <f t="shared" si="13"/>
        <v>0</v>
      </c>
      <c r="O78" s="36">
        <f t="shared" si="13"/>
        <v>0</v>
      </c>
      <c r="P78" s="34">
        <f t="shared" si="13"/>
        <v>0</v>
      </c>
      <c r="Q78" s="5"/>
      <c r="R78" s="5"/>
      <c r="S78" s="5"/>
      <c r="T78" s="5"/>
    </row>
    <row r="79" spans="1:20" s="21" customFormat="1">
      <c r="A79" s="16"/>
      <c r="B79" s="16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8"/>
      <c r="Q79" s="19"/>
      <c r="R79" s="19"/>
      <c r="S79" s="19"/>
      <c r="T79" s="19"/>
    </row>
    <row r="80" spans="1:20">
      <c r="A80" s="14" t="s">
        <v>27</v>
      </c>
      <c r="B80" s="14"/>
      <c r="C80" s="14"/>
      <c r="D80" s="38">
        <f>SUM(D30,D40,D50,D70,D78)</f>
        <v>0</v>
      </c>
      <c r="E80" s="38">
        <f t="shared" ref="E80:P80" si="14">SUM(E30,E40,E50,E70,E78)</f>
        <v>0</v>
      </c>
      <c r="F80" s="38">
        <f t="shared" si="14"/>
        <v>0</v>
      </c>
      <c r="G80" s="38">
        <f t="shared" si="14"/>
        <v>0</v>
      </c>
      <c r="H80" s="38">
        <f t="shared" si="14"/>
        <v>0</v>
      </c>
      <c r="I80" s="38">
        <f t="shared" si="14"/>
        <v>0</v>
      </c>
      <c r="J80" s="38">
        <f t="shared" si="14"/>
        <v>0</v>
      </c>
      <c r="K80" s="38">
        <f t="shared" si="14"/>
        <v>0</v>
      </c>
      <c r="L80" s="38">
        <f t="shared" si="14"/>
        <v>0</v>
      </c>
      <c r="M80" s="38">
        <f t="shared" si="14"/>
        <v>0</v>
      </c>
      <c r="N80" s="38">
        <f t="shared" si="14"/>
        <v>0</v>
      </c>
      <c r="O80" s="38">
        <f t="shared" si="14"/>
        <v>0</v>
      </c>
      <c r="P80" s="38">
        <f t="shared" si="14"/>
        <v>0</v>
      </c>
      <c r="Q80" s="5"/>
      <c r="R80" s="5"/>
      <c r="S80" s="5"/>
      <c r="T80" s="5"/>
    </row>
    <row r="81" spans="1:20" ht="13.5" thickBot="1">
      <c r="A81" s="7"/>
      <c r="B81" s="7"/>
      <c r="C81" s="7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  <c r="R81" s="5"/>
      <c r="S81" s="5"/>
      <c r="T81" s="5"/>
    </row>
    <row r="82" spans="1:20" ht="13.5" thickBot="1">
      <c r="A82" s="83" t="s">
        <v>28</v>
      </c>
      <c r="B82" s="85"/>
      <c r="C82" s="85"/>
      <c r="D82" s="84"/>
      <c r="E82" s="57">
        <f>D83</f>
        <v>0</v>
      </c>
      <c r="F82" s="41">
        <f>E83</f>
        <v>0</v>
      </c>
      <c r="G82" s="41">
        <f t="shared" ref="G82:N82" si="15">F83</f>
        <v>0</v>
      </c>
      <c r="H82" s="41">
        <f t="shared" si="15"/>
        <v>0</v>
      </c>
      <c r="I82" s="41">
        <f t="shared" si="15"/>
        <v>0</v>
      </c>
      <c r="J82" s="41">
        <f t="shared" si="15"/>
        <v>0</v>
      </c>
      <c r="K82" s="41">
        <f t="shared" si="15"/>
        <v>0</v>
      </c>
      <c r="L82" s="41">
        <f t="shared" si="15"/>
        <v>0</v>
      </c>
      <c r="M82" s="41">
        <f t="shared" si="15"/>
        <v>0</v>
      </c>
      <c r="N82" s="41">
        <f t="shared" si="15"/>
        <v>0</v>
      </c>
      <c r="O82" s="41">
        <f>N83</f>
        <v>0</v>
      </c>
      <c r="P82" s="41">
        <f>O83</f>
        <v>0</v>
      </c>
      <c r="Q82" s="5"/>
      <c r="R82" s="5"/>
      <c r="S82" s="5"/>
      <c r="T82" s="5"/>
    </row>
    <row r="83" spans="1:20">
      <c r="A83" s="3" t="s">
        <v>29</v>
      </c>
      <c r="B83" s="14"/>
      <c r="C83" s="14"/>
      <c r="D83" s="38">
        <f t="shared" ref="D83:O83" si="16">(D82+D15)-D80</f>
        <v>0</v>
      </c>
      <c r="E83" s="42">
        <f t="shared" si="16"/>
        <v>0</v>
      </c>
      <c r="F83" s="42">
        <f t="shared" si="16"/>
        <v>0</v>
      </c>
      <c r="G83" s="42">
        <f t="shared" si="16"/>
        <v>0</v>
      </c>
      <c r="H83" s="42">
        <f t="shared" si="16"/>
        <v>0</v>
      </c>
      <c r="I83" s="42">
        <f t="shared" si="16"/>
        <v>0</v>
      </c>
      <c r="J83" s="42">
        <f t="shared" si="16"/>
        <v>0</v>
      </c>
      <c r="K83" s="42">
        <f t="shared" si="16"/>
        <v>0</v>
      </c>
      <c r="L83" s="42">
        <f t="shared" si="16"/>
        <v>0</v>
      </c>
      <c r="M83" s="42">
        <f t="shared" si="16"/>
        <v>0</v>
      </c>
      <c r="N83" s="42">
        <f t="shared" si="16"/>
        <v>0</v>
      </c>
      <c r="O83" s="42">
        <f t="shared" si="16"/>
        <v>0</v>
      </c>
      <c r="P83" s="42"/>
      <c r="Q83" s="5"/>
      <c r="R83" s="5"/>
      <c r="S83" s="5"/>
      <c r="T83" s="5"/>
    </row>
    <row r="84" spans="1:20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</sheetData>
  <sheetProtection selectLockedCells="1"/>
  <protectedRanges>
    <protectedRange sqref="D75:O77 A73:C77 A55:C68" name="Andet"/>
    <protectedRange sqref="A45:O49 A43:C44 A53:C54 D55:O69" name="Forsikring"/>
    <protectedRange sqref="A35:O39 A33:C34" name="Biludgifter"/>
    <protectedRange sqref="A22:O29 A20:C21" name="Boligudgifter"/>
    <protectedRange sqref="D43:O44 D73:O74 D53:O54 A12:C13 D12:O14 A10:O11 D20:O21 D33:O34" name="Indkomst"/>
  </protectedRanges>
  <mergeCells count="59">
    <mergeCell ref="A77:C77"/>
    <mergeCell ref="A78:C78"/>
    <mergeCell ref="A70:C70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48:C48"/>
    <mergeCell ref="A49:C49"/>
    <mergeCell ref="A50:C50"/>
    <mergeCell ref="A53:C53"/>
    <mergeCell ref="A54:C54"/>
    <mergeCell ref="A43:C43"/>
    <mergeCell ref="A44:C44"/>
    <mergeCell ref="A45:C45"/>
    <mergeCell ref="A46:C46"/>
    <mergeCell ref="A47:C47"/>
    <mergeCell ref="A29:C29"/>
    <mergeCell ref="A39:C39"/>
    <mergeCell ref="A30:C30"/>
    <mergeCell ref="A40:C40"/>
    <mergeCell ref="A33:C33"/>
    <mergeCell ref="A34:C34"/>
    <mergeCell ref="A35:C35"/>
    <mergeCell ref="A36:C36"/>
    <mergeCell ref="A37:C37"/>
    <mergeCell ref="A38:C38"/>
    <mergeCell ref="A25:C25"/>
    <mergeCell ref="A26:C26"/>
    <mergeCell ref="A27:C27"/>
    <mergeCell ref="A28:C28"/>
    <mergeCell ref="A14:C14"/>
    <mergeCell ref="A20:C20"/>
    <mergeCell ref="A21:C21"/>
    <mergeCell ref="A22:C22"/>
    <mergeCell ref="A23:C23"/>
    <mergeCell ref="A24:C24"/>
    <mergeCell ref="A19:P19"/>
    <mergeCell ref="A17:P17"/>
    <mergeCell ref="A1:C2"/>
    <mergeCell ref="A10:C10"/>
    <mergeCell ref="A11:C11"/>
    <mergeCell ref="A12:C12"/>
    <mergeCell ref="A13:C13"/>
  </mergeCells>
  <phoneticPr fontId="3" type="noConversion"/>
  <conditionalFormatting sqref="D83:O83">
    <cfRule type="cellIs" dxfId="132" priority="3" stopIfTrue="1" operator="lessThan">
      <formula>0</formula>
    </cfRule>
  </conditionalFormatting>
  <conditionalFormatting sqref="D83:P83">
    <cfRule type="cellIs" dxfId="131" priority="2" stopIfTrue="1" operator="greaterThan">
      <formula>0</formula>
    </cfRule>
  </conditionalFormatting>
  <conditionalFormatting sqref="C6">
    <cfRule type="cellIs" dxfId="130" priority="1" operator="lessThan">
      <formula>0</formula>
    </cfRule>
  </conditionalFormatting>
  <dataValidations count="3">
    <dataValidation showInputMessage="1" showErrorMessage="1" sqref="D18:P18 P79 E51:O76 P51:P77 D20:D76 E20:P50 Q51:BV51 A10 D10:P14" xr:uid="{00000000-0002-0000-0000-000001000000}"/>
    <dataValidation type="whole" operator="greaterThan" allowBlank="1" showInputMessage="1" showErrorMessage="1" sqref="D81:O81" xr:uid="{00000000-0002-0000-0000-000002000000}">
      <formula1>0</formula1>
    </dataValidation>
    <dataValidation type="whole" operator="greaterThan" showInputMessage="1" showErrorMessage="1" sqref="D77:D79 E77:O77 E79:O79 E78:P78" xr:uid="{00000000-0002-0000-0000-000000000000}">
      <formula1>0</formula1>
    </dataValidation>
  </dataValidations>
  <pageMargins left="0.75" right="0.75" top="1" bottom="1" header="0.5" footer="0.5"/>
  <pageSetup paperSize="8" orientation="landscape" r:id="rId1"/>
  <headerFooter alignWithMargins="0">
    <oddFooter>&amp;C&amp;1#&amp;"Calibri"&amp;10&amp;K000000Confidential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56764-74B1-47B2-B5A8-62945CE04A79}">
  <sheetPr codeName="Sheet2"/>
  <dimension ref="A1:CV94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E25" sqref="E25"/>
    </sheetView>
  </sheetViews>
  <sheetFormatPr defaultColWidth="9.140625" defaultRowHeight="12.75"/>
  <cols>
    <col min="1" max="1" width="37.42578125" style="4" bestFit="1" customWidth="1"/>
    <col min="2" max="2" width="19.140625" style="4" bestFit="1" customWidth="1"/>
    <col min="3" max="3" width="16.28515625" style="4" customWidth="1"/>
    <col min="4" max="4" width="11.42578125" style="4" bestFit="1" customWidth="1"/>
    <col min="5" max="5" width="11.7109375" style="4" bestFit="1" customWidth="1"/>
    <col min="6" max="6" width="11.42578125" style="4" customWidth="1"/>
    <col min="7" max="7" width="11.42578125" style="4" bestFit="1" customWidth="1"/>
    <col min="8" max="9" width="11.42578125" style="4" customWidth="1"/>
    <col min="10" max="10" width="11.42578125" style="4" bestFit="1" customWidth="1"/>
    <col min="11" max="12" width="11.42578125" style="4" customWidth="1"/>
    <col min="13" max="13" width="11.42578125" style="4" bestFit="1" customWidth="1"/>
    <col min="14" max="15" width="11.42578125" style="4" customWidth="1"/>
    <col min="16" max="16" width="11.42578125" style="4" bestFit="1" customWidth="1"/>
    <col min="17" max="18" width="11.42578125" style="4" customWidth="1"/>
    <col min="19" max="19" width="11.42578125" style="4" bestFit="1" customWidth="1"/>
    <col min="20" max="21" width="11.42578125" style="4" customWidth="1"/>
    <col min="22" max="22" width="11.42578125" style="4" bestFit="1" customWidth="1"/>
    <col min="23" max="24" width="11.42578125" style="4" customWidth="1"/>
    <col min="25" max="25" width="11.42578125" style="4" bestFit="1" customWidth="1"/>
    <col min="26" max="27" width="11.42578125" style="4" customWidth="1"/>
    <col min="28" max="28" width="11.42578125" style="4" bestFit="1" customWidth="1"/>
    <col min="29" max="39" width="11.42578125" style="4" customWidth="1"/>
    <col min="40" max="40" width="11.7109375" style="4" bestFit="1" customWidth="1"/>
    <col min="41" max="41" width="11.7109375" style="4" customWidth="1"/>
    <col min="42" max="42" width="11.7109375" style="4" bestFit="1" customWidth="1"/>
    <col min="43" max="43" width="9.140625" style="4"/>
    <col min="44" max="44" width="17.7109375" style="4" bestFit="1" customWidth="1"/>
    <col min="45" max="45" width="20.85546875" style="4" bestFit="1" customWidth="1"/>
    <col min="46" max="46" width="15.28515625" style="4" bestFit="1" customWidth="1"/>
    <col min="47" max="16384" width="9.140625" style="4"/>
  </cols>
  <sheetData>
    <row r="1" spans="1:46" ht="15" customHeight="1">
      <c r="A1" s="86" t="s">
        <v>97</v>
      </c>
      <c r="B1" s="87"/>
      <c r="C1" s="87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1"/>
      <c r="AQ1" s="5"/>
    </row>
    <row r="2" spans="1:46" ht="26.25" customHeight="1">
      <c r="A2" s="119"/>
      <c r="B2" s="120"/>
      <c r="C2" s="120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  <c r="AQ2" s="5"/>
    </row>
    <row r="3" spans="1:46" ht="12.75" customHeight="1">
      <c r="A3" s="3" t="s">
        <v>15</v>
      </c>
      <c r="B3" s="82" t="s">
        <v>16</v>
      </c>
      <c r="C3" s="82" t="s">
        <v>17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6"/>
      <c r="AQ3" s="5"/>
    </row>
    <row r="4" spans="1:46" ht="12.75" customHeight="1">
      <c r="A4" s="8" t="s">
        <v>14</v>
      </c>
      <c r="B4" s="28">
        <f>C4/12</f>
        <v>0</v>
      </c>
      <c r="C4" s="28">
        <f>AO15</f>
        <v>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6"/>
      <c r="AQ4" s="5"/>
    </row>
    <row r="5" spans="1:46" ht="12.75" customHeight="1">
      <c r="A5" s="8" t="s">
        <v>18</v>
      </c>
      <c r="B5" s="28">
        <f>C5/12</f>
        <v>0</v>
      </c>
      <c r="C5" s="28">
        <f>AO80</f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5"/>
    </row>
    <row r="6" spans="1:46" ht="12.75" customHeight="1">
      <c r="A6" s="8" t="s">
        <v>19</v>
      </c>
      <c r="B6" s="28">
        <f>C6/12</f>
        <v>0</v>
      </c>
      <c r="C6" s="28">
        <f>C4-C5</f>
        <v>0</v>
      </c>
      <c r="D6" s="121" t="s">
        <v>87</v>
      </c>
      <c r="E6" s="121"/>
      <c r="F6" s="122"/>
      <c r="G6" s="121" t="s">
        <v>86</v>
      </c>
      <c r="H6" s="121"/>
      <c r="I6" s="122"/>
      <c r="J6" s="121" t="s">
        <v>88</v>
      </c>
      <c r="K6" s="121"/>
      <c r="L6" s="122"/>
      <c r="M6" s="121" t="s">
        <v>89</v>
      </c>
      <c r="N6" s="121"/>
      <c r="O6" s="122"/>
      <c r="P6" s="121" t="s">
        <v>5</v>
      </c>
      <c r="Q6" s="121"/>
      <c r="R6" s="122"/>
      <c r="S6" s="121" t="s">
        <v>90</v>
      </c>
      <c r="T6" s="121"/>
      <c r="U6" s="122"/>
      <c r="V6" s="121" t="s">
        <v>91</v>
      </c>
      <c r="W6" s="121"/>
      <c r="X6" s="122"/>
      <c r="Y6" s="121" t="s">
        <v>92</v>
      </c>
      <c r="Z6" s="121"/>
      <c r="AA6" s="122"/>
      <c r="AB6" s="121" t="s">
        <v>93</v>
      </c>
      <c r="AC6" s="121"/>
      <c r="AD6" s="122"/>
      <c r="AE6" s="121" t="s">
        <v>94</v>
      </c>
      <c r="AF6" s="121"/>
      <c r="AG6" s="122"/>
      <c r="AH6" s="121" t="s">
        <v>95</v>
      </c>
      <c r="AI6" s="121"/>
      <c r="AJ6" s="122"/>
      <c r="AK6" s="121" t="s">
        <v>96</v>
      </c>
      <c r="AL6" s="121"/>
      <c r="AM6" s="122"/>
      <c r="AN6" s="121" t="s">
        <v>13</v>
      </c>
      <c r="AO6" s="121"/>
      <c r="AP6" s="121"/>
    </row>
    <row r="7" spans="1:46">
      <c r="A7" s="6"/>
      <c r="B7" s="78"/>
      <c r="C7" s="78"/>
      <c r="D7" s="47" t="s">
        <v>83</v>
      </c>
      <c r="E7" s="47" t="s">
        <v>84</v>
      </c>
      <c r="F7" s="56" t="s">
        <v>85</v>
      </c>
      <c r="G7" s="47" t="s">
        <v>83</v>
      </c>
      <c r="H7" s="47" t="s">
        <v>84</v>
      </c>
      <c r="I7" s="56" t="s">
        <v>85</v>
      </c>
      <c r="J7" s="47" t="s">
        <v>83</v>
      </c>
      <c r="K7" s="47" t="s">
        <v>84</v>
      </c>
      <c r="L7" s="56" t="s">
        <v>85</v>
      </c>
      <c r="M7" s="47" t="s">
        <v>83</v>
      </c>
      <c r="N7" s="47" t="s">
        <v>84</v>
      </c>
      <c r="O7" s="56" t="s">
        <v>85</v>
      </c>
      <c r="P7" s="47" t="s">
        <v>83</v>
      </c>
      <c r="Q7" s="47" t="s">
        <v>84</v>
      </c>
      <c r="R7" s="56" t="s">
        <v>85</v>
      </c>
      <c r="S7" s="47" t="s">
        <v>83</v>
      </c>
      <c r="T7" s="47" t="s">
        <v>84</v>
      </c>
      <c r="U7" s="56" t="s">
        <v>85</v>
      </c>
      <c r="V7" s="47" t="s">
        <v>83</v>
      </c>
      <c r="W7" s="47" t="s">
        <v>84</v>
      </c>
      <c r="X7" s="56" t="s">
        <v>85</v>
      </c>
      <c r="Y7" s="47" t="s">
        <v>83</v>
      </c>
      <c r="Z7" s="47" t="s">
        <v>84</v>
      </c>
      <c r="AA7" s="56" t="s">
        <v>85</v>
      </c>
      <c r="AB7" s="47" t="s">
        <v>83</v>
      </c>
      <c r="AC7" s="47" t="s">
        <v>84</v>
      </c>
      <c r="AD7" s="56" t="s">
        <v>85</v>
      </c>
      <c r="AE7" s="47" t="s">
        <v>83</v>
      </c>
      <c r="AF7" s="47" t="s">
        <v>84</v>
      </c>
      <c r="AG7" s="56" t="s">
        <v>85</v>
      </c>
      <c r="AH7" s="47" t="s">
        <v>83</v>
      </c>
      <c r="AI7" s="47" t="s">
        <v>84</v>
      </c>
      <c r="AJ7" s="56" t="s">
        <v>85</v>
      </c>
      <c r="AK7" s="47" t="s">
        <v>83</v>
      </c>
      <c r="AL7" s="47" t="s">
        <v>84</v>
      </c>
      <c r="AM7" s="56" t="s">
        <v>85</v>
      </c>
      <c r="AN7" s="47" t="s">
        <v>83</v>
      </c>
      <c r="AO7" s="47" t="s">
        <v>84</v>
      </c>
      <c r="AP7" s="47" t="s">
        <v>85</v>
      </c>
      <c r="AQ7" s="5"/>
    </row>
    <row r="8" spans="1:46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5"/>
      <c r="AS8" s="5"/>
      <c r="AT8" s="5"/>
    </row>
    <row r="9" spans="1:46" ht="15" customHeight="1">
      <c r="A9" s="66" t="s">
        <v>14</v>
      </c>
      <c r="B9" s="66"/>
      <c r="C9" s="66"/>
      <c r="D9" s="3"/>
      <c r="E9" s="3"/>
      <c r="F9" s="65"/>
      <c r="G9" s="3"/>
      <c r="H9" s="3"/>
      <c r="I9" s="65"/>
      <c r="J9" s="3"/>
      <c r="K9" s="3"/>
      <c r="L9" s="65"/>
      <c r="M9" s="3"/>
      <c r="N9" s="3"/>
      <c r="O9" s="65"/>
      <c r="P9" s="3"/>
      <c r="Q9" s="3"/>
      <c r="R9" s="65"/>
      <c r="S9" s="3"/>
      <c r="T9" s="3"/>
      <c r="U9" s="65"/>
      <c r="V9" s="64"/>
      <c r="W9" s="3"/>
      <c r="X9" s="65"/>
      <c r="Y9" s="3"/>
      <c r="Z9" s="3"/>
      <c r="AA9" s="65"/>
      <c r="AB9" s="3"/>
      <c r="AC9" s="3"/>
      <c r="AD9" s="65"/>
      <c r="AE9" s="3"/>
      <c r="AF9" s="3"/>
      <c r="AG9" s="65"/>
      <c r="AH9" s="3"/>
      <c r="AI9" s="3"/>
      <c r="AJ9" s="65"/>
      <c r="AK9" s="3"/>
      <c r="AL9" s="3"/>
      <c r="AM9" s="65"/>
      <c r="AN9" s="3"/>
      <c r="AO9" s="3"/>
      <c r="AP9" s="3"/>
      <c r="AQ9" s="7"/>
    </row>
    <row r="10" spans="1:46" ht="15" customHeight="1">
      <c r="A10" s="116" t="str">
        <f>Årsbudget!A10</f>
        <v>Løn/dagpenge/pensionsudbetaling</v>
      </c>
      <c r="B10" s="117"/>
      <c r="C10" s="118"/>
      <c r="D10" s="48">
        <f>Årsbudget!D10</f>
        <v>0</v>
      </c>
      <c r="E10" s="71"/>
      <c r="F10" s="51">
        <f>E10-D10</f>
        <v>0</v>
      </c>
      <c r="G10" s="48">
        <f>Årsbudget!E10</f>
        <v>0</v>
      </c>
      <c r="H10" s="71"/>
      <c r="I10" s="51">
        <f>H10-G10</f>
        <v>0</v>
      </c>
      <c r="J10" s="48">
        <f>Årsbudget!F10</f>
        <v>0</v>
      </c>
      <c r="K10" s="71"/>
      <c r="L10" s="51">
        <f>K10-J10</f>
        <v>0</v>
      </c>
      <c r="M10" s="48">
        <f>Årsbudget!G10</f>
        <v>0</v>
      </c>
      <c r="N10" s="71"/>
      <c r="O10" s="51">
        <f>N10-M10</f>
        <v>0</v>
      </c>
      <c r="P10" s="48">
        <f>Årsbudget!H10</f>
        <v>0</v>
      </c>
      <c r="Q10" s="71"/>
      <c r="R10" s="51">
        <f>Q10-P10</f>
        <v>0</v>
      </c>
      <c r="S10" s="48">
        <f>Årsbudget!I10</f>
        <v>0</v>
      </c>
      <c r="T10" s="71"/>
      <c r="U10" s="51">
        <f>T10-S10</f>
        <v>0</v>
      </c>
      <c r="V10" s="50">
        <f>Årsbudget!J10</f>
        <v>0</v>
      </c>
      <c r="W10" s="71"/>
      <c r="X10" s="51">
        <f>W10-V10</f>
        <v>0</v>
      </c>
      <c r="Y10" s="48">
        <f>Årsbudget!K10</f>
        <v>0</v>
      </c>
      <c r="Z10" s="71"/>
      <c r="AA10" s="51">
        <f>Z10-Y10</f>
        <v>0</v>
      </c>
      <c r="AB10" s="48">
        <f>Årsbudget!L10</f>
        <v>0</v>
      </c>
      <c r="AC10" s="71"/>
      <c r="AD10" s="51">
        <f>AC10-AB10</f>
        <v>0</v>
      </c>
      <c r="AE10" s="48">
        <f>Årsbudget!M10</f>
        <v>0</v>
      </c>
      <c r="AF10" s="71"/>
      <c r="AG10" s="51">
        <f>AF10-AE10</f>
        <v>0</v>
      </c>
      <c r="AH10" s="48">
        <f>Årsbudget!N10</f>
        <v>0</v>
      </c>
      <c r="AI10" s="71"/>
      <c r="AJ10" s="51">
        <f>AI10-AH10</f>
        <v>0</v>
      </c>
      <c r="AK10" s="48">
        <f>Årsbudget!O10</f>
        <v>0</v>
      </c>
      <c r="AL10" s="71"/>
      <c r="AM10" s="51">
        <f>AL10-AK10</f>
        <v>0</v>
      </c>
      <c r="AN10" s="27">
        <f>D10+G10+J10+M10+P10+S10+V10+Y10+AB10+AE10+AH10+AK10</f>
        <v>0</v>
      </c>
      <c r="AO10" s="27">
        <f>E10+H10+K10+N10+Q10+T10+W10+Z10+AC10+AF10+AI10+AL10</f>
        <v>0</v>
      </c>
      <c r="AP10" s="51">
        <f>AO10-AN10</f>
        <v>0</v>
      </c>
      <c r="AQ10" s="5"/>
    </row>
    <row r="11" spans="1:46" ht="15" customHeight="1">
      <c r="A11" s="116" t="str">
        <f>Årsbudget!A11</f>
        <v>SU</v>
      </c>
      <c r="B11" s="117"/>
      <c r="C11" s="118"/>
      <c r="D11" s="48">
        <f>Årsbudget!D11</f>
        <v>0</v>
      </c>
      <c r="E11" s="71"/>
      <c r="F11" s="51">
        <f t="shared" ref="F11:F14" si="0">E11-D11</f>
        <v>0</v>
      </c>
      <c r="G11" s="48">
        <f>Årsbudget!E11</f>
        <v>0</v>
      </c>
      <c r="H11" s="71"/>
      <c r="I11" s="51">
        <f t="shared" ref="I11:I14" si="1">H11-G11</f>
        <v>0</v>
      </c>
      <c r="J11" s="48">
        <f>Årsbudget!F11</f>
        <v>0</v>
      </c>
      <c r="K11" s="71"/>
      <c r="L11" s="51">
        <f t="shared" ref="L11:L14" si="2">K11-J11</f>
        <v>0</v>
      </c>
      <c r="M11" s="48">
        <f>Årsbudget!G11</f>
        <v>0</v>
      </c>
      <c r="N11" s="71"/>
      <c r="O11" s="51">
        <f t="shared" ref="O11:O14" si="3">N11-M11</f>
        <v>0</v>
      </c>
      <c r="P11" s="48">
        <f>Årsbudget!H11</f>
        <v>0</v>
      </c>
      <c r="Q11" s="71"/>
      <c r="R11" s="51">
        <f t="shared" ref="R11:R14" si="4">Q11-P11</f>
        <v>0</v>
      </c>
      <c r="S11" s="48">
        <f>Årsbudget!I11</f>
        <v>0</v>
      </c>
      <c r="T11" s="71"/>
      <c r="U11" s="51">
        <f t="shared" ref="U11:U14" si="5">T11-S11</f>
        <v>0</v>
      </c>
      <c r="V11" s="50">
        <f>Årsbudget!J11</f>
        <v>0</v>
      </c>
      <c r="W11" s="71"/>
      <c r="X11" s="51">
        <f t="shared" ref="X11:X14" si="6">W11-V11</f>
        <v>0</v>
      </c>
      <c r="Y11" s="48">
        <f>Årsbudget!K11</f>
        <v>0</v>
      </c>
      <c r="Z11" s="71"/>
      <c r="AA11" s="51">
        <f t="shared" ref="AA11:AA14" si="7">Z11-Y11</f>
        <v>0</v>
      </c>
      <c r="AB11" s="48">
        <f>Årsbudget!L11</f>
        <v>0</v>
      </c>
      <c r="AC11" s="71"/>
      <c r="AD11" s="51">
        <f t="shared" ref="AD11:AD14" si="8">AC11-AB11</f>
        <v>0</v>
      </c>
      <c r="AE11" s="48">
        <f>Årsbudget!M11</f>
        <v>0</v>
      </c>
      <c r="AF11" s="71"/>
      <c r="AG11" s="51">
        <f t="shared" ref="AG11:AG14" si="9">AF11-AE11</f>
        <v>0</v>
      </c>
      <c r="AH11" s="48">
        <f>Årsbudget!N11</f>
        <v>0</v>
      </c>
      <c r="AI11" s="71"/>
      <c r="AJ11" s="51">
        <f t="shared" ref="AJ11:AJ14" si="10">AI11-AH11</f>
        <v>0</v>
      </c>
      <c r="AK11" s="48">
        <f>Årsbudget!O11</f>
        <v>0</v>
      </c>
      <c r="AL11" s="71"/>
      <c r="AM11" s="51">
        <f t="shared" ref="AM11:AM14" si="11">AL11-AK11</f>
        <v>0</v>
      </c>
      <c r="AN11" s="27">
        <f t="shared" ref="AN11:AN14" si="12">D11+G11+J11+M11+P11+S11+V11+Y11+AB11+AE11+AH11+AK11</f>
        <v>0</v>
      </c>
      <c r="AO11" s="27">
        <f t="shared" ref="AO11:AO14" si="13">E11+H11+K11+N11+Q11+T11+W11+Z11+AC11+AF11+AI11+AL11</f>
        <v>0</v>
      </c>
      <c r="AP11" s="51">
        <f t="shared" ref="AP11:AP14" si="14">AO11-AN11</f>
        <v>0</v>
      </c>
      <c r="AQ11" s="5"/>
    </row>
    <row r="12" spans="1:46" ht="15" customHeight="1">
      <c r="A12" s="116" t="str">
        <f>Årsbudget!A12</f>
        <v>Børne- og ungeydelse</v>
      </c>
      <c r="B12" s="117"/>
      <c r="C12" s="118"/>
      <c r="D12" s="48">
        <f>Årsbudget!D12</f>
        <v>0</v>
      </c>
      <c r="E12" s="71"/>
      <c r="F12" s="51">
        <f t="shared" si="0"/>
        <v>0</v>
      </c>
      <c r="G12" s="48">
        <f>Årsbudget!E12</f>
        <v>0</v>
      </c>
      <c r="H12" s="71"/>
      <c r="I12" s="51">
        <f t="shared" si="1"/>
        <v>0</v>
      </c>
      <c r="J12" s="48">
        <f>Årsbudget!F12</f>
        <v>0</v>
      </c>
      <c r="K12" s="71"/>
      <c r="L12" s="51">
        <f t="shared" si="2"/>
        <v>0</v>
      </c>
      <c r="M12" s="48">
        <f>Årsbudget!G12</f>
        <v>0</v>
      </c>
      <c r="N12" s="71"/>
      <c r="O12" s="51">
        <f t="shared" si="3"/>
        <v>0</v>
      </c>
      <c r="P12" s="48">
        <f>Årsbudget!H12</f>
        <v>0</v>
      </c>
      <c r="Q12" s="71"/>
      <c r="R12" s="51">
        <f t="shared" si="4"/>
        <v>0</v>
      </c>
      <c r="S12" s="48">
        <f>Årsbudget!I12</f>
        <v>0</v>
      </c>
      <c r="T12" s="71"/>
      <c r="U12" s="51">
        <f t="shared" si="5"/>
        <v>0</v>
      </c>
      <c r="V12" s="50">
        <f>Årsbudget!J12</f>
        <v>0</v>
      </c>
      <c r="W12" s="71"/>
      <c r="X12" s="51">
        <f t="shared" si="6"/>
        <v>0</v>
      </c>
      <c r="Y12" s="48">
        <f>Årsbudget!K12</f>
        <v>0</v>
      </c>
      <c r="Z12" s="71"/>
      <c r="AA12" s="51">
        <f t="shared" si="7"/>
        <v>0</v>
      </c>
      <c r="AB12" s="48">
        <f>Årsbudget!L12</f>
        <v>0</v>
      </c>
      <c r="AC12" s="71"/>
      <c r="AD12" s="51">
        <f t="shared" si="8"/>
        <v>0</v>
      </c>
      <c r="AE12" s="48">
        <f>Årsbudget!M12</f>
        <v>0</v>
      </c>
      <c r="AF12" s="71"/>
      <c r="AG12" s="51">
        <f t="shared" si="9"/>
        <v>0</v>
      </c>
      <c r="AH12" s="48">
        <f>Årsbudget!N12</f>
        <v>0</v>
      </c>
      <c r="AI12" s="71"/>
      <c r="AJ12" s="51">
        <f t="shared" si="10"/>
        <v>0</v>
      </c>
      <c r="AK12" s="48">
        <f>Årsbudget!O12</f>
        <v>0</v>
      </c>
      <c r="AL12" s="71"/>
      <c r="AM12" s="51">
        <f t="shared" si="11"/>
        <v>0</v>
      </c>
      <c r="AN12" s="27">
        <f t="shared" si="12"/>
        <v>0</v>
      </c>
      <c r="AO12" s="27">
        <f t="shared" si="13"/>
        <v>0</v>
      </c>
      <c r="AP12" s="51">
        <f t="shared" si="14"/>
        <v>0</v>
      </c>
      <c r="AQ12" s="5"/>
    </row>
    <row r="13" spans="1:46" ht="15" customHeight="1">
      <c r="A13" s="116" t="str">
        <f>Årsbudget!A13</f>
        <v>Ferietillæg</v>
      </c>
      <c r="B13" s="117"/>
      <c r="C13" s="118"/>
      <c r="D13" s="48">
        <f>Årsbudget!D13</f>
        <v>0</v>
      </c>
      <c r="E13" s="71"/>
      <c r="F13" s="51">
        <f t="shared" si="0"/>
        <v>0</v>
      </c>
      <c r="G13" s="48">
        <f>Årsbudget!E13</f>
        <v>0</v>
      </c>
      <c r="H13" s="71"/>
      <c r="I13" s="51">
        <f t="shared" si="1"/>
        <v>0</v>
      </c>
      <c r="J13" s="48">
        <f>Årsbudget!F13</f>
        <v>0</v>
      </c>
      <c r="K13" s="71"/>
      <c r="L13" s="51">
        <f t="shared" si="2"/>
        <v>0</v>
      </c>
      <c r="M13" s="48">
        <f>Årsbudget!G13</f>
        <v>0</v>
      </c>
      <c r="N13" s="71"/>
      <c r="O13" s="51">
        <f t="shared" si="3"/>
        <v>0</v>
      </c>
      <c r="P13" s="48">
        <f>Årsbudget!H13</f>
        <v>0</v>
      </c>
      <c r="Q13" s="71"/>
      <c r="R13" s="51">
        <f t="shared" si="4"/>
        <v>0</v>
      </c>
      <c r="S13" s="48">
        <f>Årsbudget!I13</f>
        <v>0</v>
      </c>
      <c r="T13" s="71"/>
      <c r="U13" s="51">
        <f t="shared" si="5"/>
        <v>0</v>
      </c>
      <c r="V13" s="50">
        <f>Årsbudget!J13</f>
        <v>0</v>
      </c>
      <c r="W13" s="71"/>
      <c r="X13" s="51">
        <f t="shared" si="6"/>
        <v>0</v>
      </c>
      <c r="Y13" s="48">
        <f>Årsbudget!K13</f>
        <v>0</v>
      </c>
      <c r="Z13" s="71"/>
      <c r="AA13" s="51">
        <f t="shared" si="7"/>
        <v>0</v>
      </c>
      <c r="AB13" s="48">
        <f>Årsbudget!L13</f>
        <v>0</v>
      </c>
      <c r="AC13" s="71"/>
      <c r="AD13" s="51">
        <f t="shared" si="8"/>
        <v>0</v>
      </c>
      <c r="AE13" s="48">
        <f>Årsbudget!M13</f>
        <v>0</v>
      </c>
      <c r="AF13" s="71"/>
      <c r="AG13" s="51">
        <f t="shared" si="9"/>
        <v>0</v>
      </c>
      <c r="AH13" s="48">
        <f>Årsbudget!N13</f>
        <v>0</v>
      </c>
      <c r="AI13" s="71"/>
      <c r="AJ13" s="51">
        <f t="shared" si="10"/>
        <v>0</v>
      </c>
      <c r="AK13" s="48">
        <f>Årsbudget!O13</f>
        <v>0</v>
      </c>
      <c r="AL13" s="71"/>
      <c r="AM13" s="51">
        <f t="shared" si="11"/>
        <v>0</v>
      </c>
      <c r="AN13" s="27">
        <f t="shared" si="12"/>
        <v>0</v>
      </c>
      <c r="AO13" s="27">
        <f t="shared" si="13"/>
        <v>0</v>
      </c>
      <c r="AP13" s="51">
        <f t="shared" si="14"/>
        <v>0</v>
      </c>
      <c r="AQ13" s="5"/>
      <c r="AR13" s="5"/>
      <c r="AS13" s="9"/>
      <c r="AT13" s="5"/>
    </row>
    <row r="14" spans="1:46" ht="15" customHeight="1">
      <c r="A14" s="116" t="str">
        <f>Årsbudget!A14</f>
        <v>Anden indkomst</v>
      </c>
      <c r="B14" s="117"/>
      <c r="C14" s="118"/>
      <c r="D14" s="48">
        <f>Årsbudget!D14</f>
        <v>0</v>
      </c>
      <c r="E14" s="71"/>
      <c r="F14" s="51">
        <f t="shared" si="0"/>
        <v>0</v>
      </c>
      <c r="G14" s="48">
        <f>Årsbudget!E14</f>
        <v>0</v>
      </c>
      <c r="H14" s="71"/>
      <c r="I14" s="51">
        <f t="shared" si="1"/>
        <v>0</v>
      </c>
      <c r="J14" s="48">
        <f>Årsbudget!F14</f>
        <v>0</v>
      </c>
      <c r="K14" s="71"/>
      <c r="L14" s="51">
        <f t="shared" si="2"/>
        <v>0</v>
      </c>
      <c r="M14" s="48">
        <f>Årsbudget!G14</f>
        <v>0</v>
      </c>
      <c r="N14" s="71"/>
      <c r="O14" s="51">
        <f t="shared" si="3"/>
        <v>0</v>
      </c>
      <c r="P14" s="48">
        <f>Årsbudget!H14</f>
        <v>0</v>
      </c>
      <c r="Q14" s="71"/>
      <c r="R14" s="51">
        <f t="shared" si="4"/>
        <v>0</v>
      </c>
      <c r="S14" s="48">
        <f>Årsbudget!I14</f>
        <v>0</v>
      </c>
      <c r="T14" s="71"/>
      <c r="U14" s="51">
        <f t="shared" si="5"/>
        <v>0</v>
      </c>
      <c r="V14" s="50">
        <f>Årsbudget!J14</f>
        <v>0</v>
      </c>
      <c r="W14" s="71"/>
      <c r="X14" s="51">
        <f t="shared" si="6"/>
        <v>0</v>
      </c>
      <c r="Y14" s="48">
        <f>Årsbudget!K14</f>
        <v>0</v>
      </c>
      <c r="Z14" s="71"/>
      <c r="AA14" s="51">
        <f t="shared" si="7"/>
        <v>0</v>
      </c>
      <c r="AB14" s="48">
        <f>Årsbudget!L14</f>
        <v>0</v>
      </c>
      <c r="AC14" s="71"/>
      <c r="AD14" s="51">
        <f t="shared" si="8"/>
        <v>0</v>
      </c>
      <c r="AE14" s="48">
        <f>Årsbudget!M14</f>
        <v>0</v>
      </c>
      <c r="AF14" s="71"/>
      <c r="AG14" s="51">
        <f t="shared" si="9"/>
        <v>0</v>
      </c>
      <c r="AH14" s="48">
        <f>Årsbudget!N14</f>
        <v>0</v>
      </c>
      <c r="AI14" s="71"/>
      <c r="AJ14" s="51">
        <f t="shared" si="10"/>
        <v>0</v>
      </c>
      <c r="AK14" s="48">
        <f>Årsbudget!O14</f>
        <v>0</v>
      </c>
      <c r="AL14" s="71"/>
      <c r="AM14" s="51">
        <f t="shared" si="11"/>
        <v>0</v>
      </c>
      <c r="AN14" s="27">
        <f t="shared" si="12"/>
        <v>0</v>
      </c>
      <c r="AO14" s="27">
        <f t="shared" si="13"/>
        <v>0</v>
      </c>
      <c r="AP14" s="51">
        <f t="shared" si="14"/>
        <v>0</v>
      </c>
      <c r="AQ14" s="5"/>
      <c r="AR14" s="5"/>
      <c r="AS14" s="9"/>
      <c r="AT14" s="5"/>
    </row>
    <row r="15" spans="1:46" ht="15" customHeight="1">
      <c r="A15" s="67" t="s">
        <v>54</v>
      </c>
      <c r="B15" s="67"/>
      <c r="C15" s="67"/>
      <c r="D15" s="73">
        <f t="shared" ref="D15:AP15" si="15">SUM(D10:D14)</f>
        <v>0</v>
      </c>
      <c r="E15" s="73">
        <f t="shared" si="15"/>
        <v>0</v>
      </c>
      <c r="F15" s="74">
        <f t="shared" si="15"/>
        <v>0</v>
      </c>
      <c r="G15" s="73">
        <f t="shared" si="15"/>
        <v>0</v>
      </c>
      <c r="H15" s="73">
        <f t="shared" si="15"/>
        <v>0</v>
      </c>
      <c r="I15" s="74">
        <f t="shared" si="15"/>
        <v>0</v>
      </c>
      <c r="J15" s="73">
        <f t="shared" si="15"/>
        <v>0</v>
      </c>
      <c r="K15" s="73">
        <f t="shared" si="15"/>
        <v>0</v>
      </c>
      <c r="L15" s="74">
        <f t="shared" si="15"/>
        <v>0</v>
      </c>
      <c r="M15" s="73">
        <f t="shared" si="15"/>
        <v>0</v>
      </c>
      <c r="N15" s="73">
        <f t="shared" si="15"/>
        <v>0</v>
      </c>
      <c r="O15" s="74">
        <f t="shared" si="15"/>
        <v>0</v>
      </c>
      <c r="P15" s="73">
        <f t="shared" si="15"/>
        <v>0</v>
      </c>
      <c r="Q15" s="73">
        <f t="shared" si="15"/>
        <v>0</v>
      </c>
      <c r="R15" s="74">
        <f t="shared" si="15"/>
        <v>0</v>
      </c>
      <c r="S15" s="73">
        <f t="shared" si="15"/>
        <v>0</v>
      </c>
      <c r="T15" s="73">
        <f t="shared" si="15"/>
        <v>0</v>
      </c>
      <c r="U15" s="74">
        <f t="shared" si="15"/>
        <v>0</v>
      </c>
      <c r="V15" s="75">
        <f t="shared" si="15"/>
        <v>0</v>
      </c>
      <c r="W15" s="73">
        <f t="shared" si="15"/>
        <v>0</v>
      </c>
      <c r="X15" s="74">
        <f t="shared" si="15"/>
        <v>0</v>
      </c>
      <c r="Y15" s="73">
        <f t="shared" si="15"/>
        <v>0</v>
      </c>
      <c r="Z15" s="73">
        <f t="shared" si="15"/>
        <v>0</v>
      </c>
      <c r="AA15" s="74">
        <f t="shared" si="15"/>
        <v>0</v>
      </c>
      <c r="AB15" s="73">
        <f t="shared" si="15"/>
        <v>0</v>
      </c>
      <c r="AC15" s="73">
        <f t="shared" si="15"/>
        <v>0</v>
      </c>
      <c r="AD15" s="74">
        <f t="shared" si="15"/>
        <v>0</v>
      </c>
      <c r="AE15" s="73">
        <f t="shared" si="15"/>
        <v>0</v>
      </c>
      <c r="AF15" s="73">
        <f t="shared" si="15"/>
        <v>0</v>
      </c>
      <c r="AG15" s="74">
        <f t="shared" si="15"/>
        <v>0</v>
      </c>
      <c r="AH15" s="73">
        <f t="shared" si="15"/>
        <v>0</v>
      </c>
      <c r="AI15" s="73">
        <f t="shared" si="15"/>
        <v>0</v>
      </c>
      <c r="AJ15" s="74">
        <f t="shared" si="15"/>
        <v>0</v>
      </c>
      <c r="AK15" s="73">
        <f t="shared" si="15"/>
        <v>0</v>
      </c>
      <c r="AL15" s="73">
        <f t="shared" si="15"/>
        <v>0</v>
      </c>
      <c r="AM15" s="74">
        <f t="shared" si="15"/>
        <v>0</v>
      </c>
      <c r="AN15" s="73">
        <f t="shared" si="15"/>
        <v>0</v>
      </c>
      <c r="AO15" s="73">
        <f t="shared" si="15"/>
        <v>0</v>
      </c>
      <c r="AP15" s="74">
        <f t="shared" si="15"/>
        <v>0</v>
      </c>
      <c r="AQ15" s="5"/>
      <c r="AR15" s="5"/>
      <c r="AS15" s="9"/>
      <c r="AT15" s="5"/>
    </row>
    <row r="16" spans="1:46" ht="15" customHeight="1">
      <c r="A16" s="68"/>
      <c r="B16" s="68"/>
      <c r="C16" s="6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5"/>
      <c r="AR16" s="5"/>
      <c r="AS16" s="9"/>
      <c r="AT16" s="5"/>
    </row>
    <row r="17" spans="1:46" s="31" customFormat="1" ht="39.75" customHeight="1">
      <c r="A17" s="69" t="s">
        <v>18</v>
      </c>
      <c r="B17" s="79"/>
      <c r="C17" s="7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3"/>
      <c r="V17" s="61"/>
      <c r="W17" s="61"/>
      <c r="X17" s="63"/>
      <c r="Y17" s="61"/>
      <c r="Z17" s="61"/>
      <c r="AA17" s="63"/>
      <c r="AB17" s="61"/>
      <c r="AC17" s="61"/>
      <c r="AD17" s="63"/>
      <c r="AE17" s="61"/>
      <c r="AF17" s="61"/>
      <c r="AG17" s="63"/>
      <c r="AH17" s="61"/>
      <c r="AI17" s="61"/>
      <c r="AJ17" s="63"/>
      <c r="AK17" s="61"/>
      <c r="AL17" s="61"/>
      <c r="AM17" s="63"/>
      <c r="AN17" s="61"/>
      <c r="AO17" s="61"/>
      <c r="AP17" s="62"/>
      <c r="AQ17" s="29"/>
      <c r="AR17" s="29"/>
      <c r="AS17" s="30"/>
      <c r="AT17" s="29"/>
    </row>
    <row r="18" spans="1:46" s="21" customFormat="1" ht="15" customHeight="1">
      <c r="A18" s="16"/>
      <c r="B18" s="16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AR18" s="19"/>
      <c r="AS18" s="20"/>
      <c r="AT18" s="19"/>
    </row>
    <row r="19" spans="1:46" ht="15" customHeight="1">
      <c r="A19" s="70" t="s">
        <v>32</v>
      </c>
      <c r="B19" s="70"/>
      <c r="C19" s="7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3"/>
      <c r="V19" s="59"/>
      <c r="W19" s="59"/>
      <c r="X19" s="63"/>
      <c r="Y19" s="59"/>
      <c r="Z19" s="59"/>
      <c r="AA19" s="63"/>
      <c r="AB19" s="59"/>
      <c r="AC19" s="59"/>
      <c r="AD19" s="63"/>
      <c r="AE19" s="59"/>
      <c r="AF19" s="59"/>
      <c r="AG19" s="63"/>
      <c r="AH19" s="59"/>
      <c r="AI19" s="59"/>
      <c r="AJ19" s="63"/>
      <c r="AK19" s="59"/>
      <c r="AL19" s="59"/>
      <c r="AM19" s="63"/>
      <c r="AN19" s="59"/>
      <c r="AO19" s="59"/>
      <c r="AP19" s="60"/>
      <c r="AQ19" s="5"/>
      <c r="AR19" s="5"/>
      <c r="AS19" s="9"/>
      <c r="AT19" s="5"/>
    </row>
    <row r="20" spans="1:46" ht="15" customHeight="1">
      <c r="A20" s="116" t="str">
        <f>Årsbudget!A20</f>
        <v>Husleje / termin</v>
      </c>
      <c r="B20" s="117"/>
      <c r="C20" s="118"/>
      <c r="D20" s="48">
        <f>Årsbudget!D20</f>
        <v>0</v>
      </c>
      <c r="E20" s="71"/>
      <c r="F20" s="48">
        <f t="shared" ref="F20:F29" si="16">D20-E20</f>
        <v>0</v>
      </c>
      <c r="G20" s="48">
        <f>Årsbudget!E20</f>
        <v>0</v>
      </c>
      <c r="H20" s="71"/>
      <c r="I20" s="48">
        <f t="shared" ref="I20:I29" si="17">G20-H20</f>
        <v>0</v>
      </c>
      <c r="J20" s="48">
        <f>Årsbudget!F20</f>
        <v>0</v>
      </c>
      <c r="K20" s="71"/>
      <c r="L20" s="48">
        <f t="shared" ref="L20:L29" si="18">J20-K20</f>
        <v>0</v>
      </c>
      <c r="M20" s="48">
        <f>Årsbudget!G20</f>
        <v>0</v>
      </c>
      <c r="N20" s="71"/>
      <c r="O20" s="48">
        <f t="shared" ref="O20:O29" si="19">M20-N20</f>
        <v>0</v>
      </c>
      <c r="P20" s="48">
        <f>Årsbudget!H20</f>
        <v>0</v>
      </c>
      <c r="Q20" s="71"/>
      <c r="R20" s="48">
        <f t="shared" ref="R20:R29" si="20">P20-Q20</f>
        <v>0</v>
      </c>
      <c r="S20" s="48">
        <f>Årsbudget!I20</f>
        <v>0</v>
      </c>
      <c r="T20" s="71"/>
      <c r="U20" s="51">
        <f t="shared" ref="U20:U29" si="21">S20-T20</f>
        <v>0</v>
      </c>
      <c r="V20" s="50">
        <f>Årsbudget!J20</f>
        <v>0</v>
      </c>
      <c r="W20" s="71"/>
      <c r="X20" s="51">
        <f t="shared" ref="X20:X29" si="22">V20-W20</f>
        <v>0</v>
      </c>
      <c r="Y20" s="48">
        <f>Årsbudget!K20</f>
        <v>0</v>
      </c>
      <c r="Z20" s="71"/>
      <c r="AA20" s="51">
        <f t="shared" ref="AA20:AA29" si="23">Y20-Z20</f>
        <v>0</v>
      </c>
      <c r="AB20" s="48">
        <f>Årsbudget!L20</f>
        <v>0</v>
      </c>
      <c r="AC20" s="71"/>
      <c r="AD20" s="51">
        <f t="shared" ref="AD20:AD29" si="24">AB20-AC20</f>
        <v>0</v>
      </c>
      <c r="AE20" s="48">
        <f>Årsbudget!M20</f>
        <v>0</v>
      </c>
      <c r="AF20" s="71"/>
      <c r="AG20" s="51">
        <f t="shared" ref="AG20:AG29" si="25">AE20-AF20</f>
        <v>0</v>
      </c>
      <c r="AH20" s="48">
        <f>Årsbudget!N20</f>
        <v>0</v>
      </c>
      <c r="AI20" s="71"/>
      <c r="AJ20" s="51">
        <f t="shared" ref="AJ20:AJ29" si="26">AH20-AI20</f>
        <v>0</v>
      </c>
      <c r="AK20" s="48">
        <f>Årsbudget!O20</f>
        <v>0</v>
      </c>
      <c r="AL20" s="71"/>
      <c r="AM20" s="51">
        <f t="shared" ref="AM20:AM29" si="27">AK20-AL20</f>
        <v>0</v>
      </c>
      <c r="AN20" s="27">
        <f t="shared" ref="AN20:AN29" si="28">D20+G20+J20+M20+P20+S20+V20+Y20+AB20+AE20+AH20+AK20</f>
        <v>0</v>
      </c>
      <c r="AO20" s="27">
        <f t="shared" ref="AO20:AO29" si="29">E20+H20+K20+N20+Q20+T20+W20+Z20+AC20+AF20+AI20+AL20</f>
        <v>0</v>
      </c>
      <c r="AP20" s="27">
        <f t="shared" ref="AP20:AP29" si="30">F20+I20+L20+O20+R20+U20+X20+AA20+AD20+AG20+AJ20+AM20</f>
        <v>0</v>
      </c>
      <c r="AQ20" s="5"/>
      <c r="AR20" s="5"/>
      <c r="AS20" s="9"/>
      <c r="AT20" s="5"/>
    </row>
    <row r="21" spans="1:46" ht="15" customHeight="1">
      <c r="A21" s="116" t="str">
        <f>Årsbudget!A21</f>
        <v>Boliglån</v>
      </c>
      <c r="B21" s="117"/>
      <c r="C21" s="118"/>
      <c r="D21" s="48">
        <f>Årsbudget!D21</f>
        <v>0</v>
      </c>
      <c r="E21" s="71"/>
      <c r="F21" s="48">
        <f t="shared" si="16"/>
        <v>0</v>
      </c>
      <c r="G21" s="48">
        <f>Årsbudget!E21</f>
        <v>0</v>
      </c>
      <c r="H21" s="71"/>
      <c r="I21" s="48">
        <f t="shared" si="17"/>
        <v>0</v>
      </c>
      <c r="J21" s="48">
        <f>Årsbudget!F21</f>
        <v>0</v>
      </c>
      <c r="K21" s="71"/>
      <c r="L21" s="48">
        <f t="shared" si="18"/>
        <v>0</v>
      </c>
      <c r="M21" s="48">
        <f>Årsbudget!G21</f>
        <v>0</v>
      </c>
      <c r="N21" s="71"/>
      <c r="O21" s="48">
        <f t="shared" si="19"/>
        <v>0</v>
      </c>
      <c r="P21" s="48">
        <f>Årsbudget!H21</f>
        <v>0</v>
      </c>
      <c r="Q21" s="71"/>
      <c r="R21" s="48">
        <f t="shared" si="20"/>
        <v>0</v>
      </c>
      <c r="S21" s="48">
        <f>Årsbudget!I21</f>
        <v>0</v>
      </c>
      <c r="T21" s="71"/>
      <c r="U21" s="51">
        <f t="shared" si="21"/>
        <v>0</v>
      </c>
      <c r="V21" s="50">
        <f>Årsbudget!J21</f>
        <v>0</v>
      </c>
      <c r="W21" s="71"/>
      <c r="X21" s="51">
        <f t="shared" si="22"/>
        <v>0</v>
      </c>
      <c r="Y21" s="48">
        <f>Årsbudget!K21</f>
        <v>0</v>
      </c>
      <c r="Z21" s="71"/>
      <c r="AA21" s="51">
        <f t="shared" si="23"/>
        <v>0</v>
      </c>
      <c r="AB21" s="48">
        <f>Årsbudget!L21</f>
        <v>0</v>
      </c>
      <c r="AC21" s="71"/>
      <c r="AD21" s="51">
        <f t="shared" si="24"/>
        <v>0</v>
      </c>
      <c r="AE21" s="48">
        <f>Årsbudget!M21</f>
        <v>0</v>
      </c>
      <c r="AF21" s="71"/>
      <c r="AG21" s="51">
        <f t="shared" si="25"/>
        <v>0</v>
      </c>
      <c r="AH21" s="48">
        <f>Årsbudget!N21</f>
        <v>0</v>
      </c>
      <c r="AI21" s="71"/>
      <c r="AJ21" s="51">
        <f t="shared" si="26"/>
        <v>0</v>
      </c>
      <c r="AK21" s="48">
        <f>Årsbudget!O21</f>
        <v>0</v>
      </c>
      <c r="AL21" s="71"/>
      <c r="AM21" s="51">
        <f t="shared" si="27"/>
        <v>0</v>
      </c>
      <c r="AN21" s="27">
        <f t="shared" si="28"/>
        <v>0</v>
      </c>
      <c r="AO21" s="27">
        <f t="shared" si="29"/>
        <v>0</v>
      </c>
      <c r="AP21" s="27">
        <f t="shared" si="30"/>
        <v>0</v>
      </c>
      <c r="AQ21" s="5"/>
      <c r="AR21" s="5"/>
      <c r="AS21" s="9"/>
      <c r="AT21" s="5"/>
    </row>
    <row r="22" spans="1:46" ht="15" customHeight="1">
      <c r="A22" s="116" t="str">
        <f>Årsbudget!A22</f>
        <v>El</v>
      </c>
      <c r="B22" s="117"/>
      <c r="C22" s="118"/>
      <c r="D22" s="48">
        <f>Årsbudget!D22</f>
        <v>0</v>
      </c>
      <c r="E22" s="71"/>
      <c r="F22" s="48">
        <f t="shared" si="16"/>
        <v>0</v>
      </c>
      <c r="G22" s="48">
        <f>Årsbudget!E22</f>
        <v>0</v>
      </c>
      <c r="H22" s="71"/>
      <c r="I22" s="48">
        <f t="shared" si="17"/>
        <v>0</v>
      </c>
      <c r="J22" s="48">
        <f>Årsbudget!F22</f>
        <v>0</v>
      </c>
      <c r="K22" s="71"/>
      <c r="L22" s="48">
        <f t="shared" si="18"/>
        <v>0</v>
      </c>
      <c r="M22" s="48">
        <f>Årsbudget!G22</f>
        <v>0</v>
      </c>
      <c r="N22" s="71"/>
      <c r="O22" s="48">
        <f t="shared" si="19"/>
        <v>0</v>
      </c>
      <c r="P22" s="48">
        <f>Årsbudget!H22</f>
        <v>0</v>
      </c>
      <c r="Q22" s="71"/>
      <c r="R22" s="48">
        <f t="shared" si="20"/>
        <v>0</v>
      </c>
      <c r="S22" s="48">
        <f>Årsbudget!I22</f>
        <v>0</v>
      </c>
      <c r="T22" s="71"/>
      <c r="U22" s="51">
        <f t="shared" si="21"/>
        <v>0</v>
      </c>
      <c r="V22" s="50">
        <f>Årsbudget!J22</f>
        <v>0</v>
      </c>
      <c r="W22" s="71"/>
      <c r="X22" s="51">
        <f t="shared" si="22"/>
        <v>0</v>
      </c>
      <c r="Y22" s="48">
        <f>Årsbudget!K22</f>
        <v>0</v>
      </c>
      <c r="Z22" s="71"/>
      <c r="AA22" s="51">
        <f t="shared" si="23"/>
        <v>0</v>
      </c>
      <c r="AB22" s="48">
        <f>Årsbudget!L22</f>
        <v>0</v>
      </c>
      <c r="AC22" s="71"/>
      <c r="AD22" s="51">
        <f t="shared" si="24"/>
        <v>0</v>
      </c>
      <c r="AE22" s="48">
        <f>Årsbudget!M22</f>
        <v>0</v>
      </c>
      <c r="AF22" s="71"/>
      <c r="AG22" s="51">
        <f t="shared" si="25"/>
        <v>0</v>
      </c>
      <c r="AH22" s="48">
        <f>Årsbudget!N22</f>
        <v>0</v>
      </c>
      <c r="AI22" s="71"/>
      <c r="AJ22" s="51">
        <f t="shared" si="26"/>
        <v>0</v>
      </c>
      <c r="AK22" s="48">
        <f>Årsbudget!O22</f>
        <v>0</v>
      </c>
      <c r="AL22" s="71"/>
      <c r="AM22" s="51">
        <f t="shared" si="27"/>
        <v>0</v>
      </c>
      <c r="AN22" s="27">
        <f t="shared" si="28"/>
        <v>0</v>
      </c>
      <c r="AO22" s="27">
        <f t="shared" si="29"/>
        <v>0</v>
      </c>
      <c r="AP22" s="27">
        <f t="shared" si="30"/>
        <v>0</v>
      </c>
      <c r="AQ22" s="5"/>
      <c r="AR22" s="5"/>
      <c r="AS22" s="9"/>
      <c r="AT22" s="5"/>
    </row>
    <row r="23" spans="1:46" ht="15" customHeight="1">
      <c r="A23" s="116" t="str">
        <f>Årsbudget!A23</f>
        <v>Vand</v>
      </c>
      <c r="B23" s="117"/>
      <c r="C23" s="118"/>
      <c r="D23" s="48">
        <f>Årsbudget!D23</f>
        <v>0</v>
      </c>
      <c r="E23" s="71"/>
      <c r="F23" s="48">
        <f t="shared" si="16"/>
        <v>0</v>
      </c>
      <c r="G23" s="48">
        <f>Årsbudget!E23</f>
        <v>0</v>
      </c>
      <c r="H23" s="71"/>
      <c r="I23" s="48">
        <f t="shared" si="17"/>
        <v>0</v>
      </c>
      <c r="J23" s="48">
        <f>Årsbudget!F23</f>
        <v>0</v>
      </c>
      <c r="K23" s="71"/>
      <c r="L23" s="48">
        <f t="shared" si="18"/>
        <v>0</v>
      </c>
      <c r="M23" s="48">
        <f>Årsbudget!G23</f>
        <v>0</v>
      </c>
      <c r="N23" s="71"/>
      <c r="O23" s="48">
        <f t="shared" si="19"/>
        <v>0</v>
      </c>
      <c r="P23" s="48">
        <f>Årsbudget!H23</f>
        <v>0</v>
      </c>
      <c r="Q23" s="71"/>
      <c r="R23" s="48">
        <f t="shared" si="20"/>
        <v>0</v>
      </c>
      <c r="S23" s="48">
        <f>Årsbudget!I23</f>
        <v>0</v>
      </c>
      <c r="T23" s="71"/>
      <c r="U23" s="51">
        <f t="shared" si="21"/>
        <v>0</v>
      </c>
      <c r="V23" s="50">
        <f>Årsbudget!J23</f>
        <v>0</v>
      </c>
      <c r="W23" s="71"/>
      <c r="X23" s="51">
        <f t="shared" si="22"/>
        <v>0</v>
      </c>
      <c r="Y23" s="48">
        <f>Årsbudget!K23</f>
        <v>0</v>
      </c>
      <c r="Z23" s="71"/>
      <c r="AA23" s="51">
        <f t="shared" si="23"/>
        <v>0</v>
      </c>
      <c r="AB23" s="48">
        <f>Årsbudget!L23</f>
        <v>0</v>
      </c>
      <c r="AC23" s="71"/>
      <c r="AD23" s="51">
        <f t="shared" si="24"/>
        <v>0</v>
      </c>
      <c r="AE23" s="48">
        <f>Årsbudget!M23</f>
        <v>0</v>
      </c>
      <c r="AF23" s="71"/>
      <c r="AG23" s="51">
        <f t="shared" si="25"/>
        <v>0</v>
      </c>
      <c r="AH23" s="48">
        <f>Årsbudget!N23</f>
        <v>0</v>
      </c>
      <c r="AI23" s="71"/>
      <c r="AJ23" s="51">
        <f t="shared" si="26"/>
        <v>0</v>
      </c>
      <c r="AK23" s="48">
        <f>Årsbudget!O23</f>
        <v>0</v>
      </c>
      <c r="AL23" s="71"/>
      <c r="AM23" s="51">
        <f t="shared" si="27"/>
        <v>0</v>
      </c>
      <c r="AN23" s="27">
        <f t="shared" si="28"/>
        <v>0</v>
      </c>
      <c r="AO23" s="27">
        <f t="shared" si="29"/>
        <v>0</v>
      </c>
      <c r="AP23" s="27">
        <f t="shared" si="30"/>
        <v>0</v>
      </c>
      <c r="AQ23" s="5"/>
      <c r="AR23" s="5"/>
      <c r="AS23" s="9"/>
      <c r="AT23" s="5"/>
    </row>
    <row r="24" spans="1:46" ht="15" customHeight="1">
      <c r="A24" s="116" t="str">
        <f>Årsbudget!A24</f>
        <v>Varme</v>
      </c>
      <c r="B24" s="117"/>
      <c r="C24" s="118"/>
      <c r="D24" s="48">
        <f>Årsbudget!D24</f>
        <v>0</v>
      </c>
      <c r="E24" s="71"/>
      <c r="F24" s="48">
        <f t="shared" si="16"/>
        <v>0</v>
      </c>
      <c r="G24" s="48">
        <f>Årsbudget!E24</f>
        <v>0</v>
      </c>
      <c r="H24" s="71"/>
      <c r="I24" s="48">
        <f t="shared" si="17"/>
        <v>0</v>
      </c>
      <c r="J24" s="48">
        <f>Årsbudget!F24</f>
        <v>0</v>
      </c>
      <c r="K24" s="71"/>
      <c r="L24" s="48">
        <f t="shared" si="18"/>
        <v>0</v>
      </c>
      <c r="M24" s="48">
        <f>Årsbudget!G24</f>
        <v>0</v>
      </c>
      <c r="N24" s="71"/>
      <c r="O24" s="48">
        <f t="shared" si="19"/>
        <v>0</v>
      </c>
      <c r="P24" s="48">
        <f>Årsbudget!H24</f>
        <v>0</v>
      </c>
      <c r="Q24" s="71"/>
      <c r="R24" s="48">
        <f t="shared" si="20"/>
        <v>0</v>
      </c>
      <c r="S24" s="48">
        <f>Årsbudget!I24</f>
        <v>0</v>
      </c>
      <c r="T24" s="71"/>
      <c r="U24" s="51">
        <f t="shared" si="21"/>
        <v>0</v>
      </c>
      <c r="V24" s="50">
        <f>Årsbudget!J24</f>
        <v>0</v>
      </c>
      <c r="W24" s="71"/>
      <c r="X24" s="51">
        <f t="shared" si="22"/>
        <v>0</v>
      </c>
      <c r="Y24" s="48">
        <f>Årsbudget!K24</f>
        <v>0</v>
      </c>
      <c r="Z24" s="71"/>
      <c r="AA24" s="51">
        <f t="shared" si="23"/>
        <v>0</v>
      </c>
      <c r="AB24" s="48">
        <f>Årsbudget!L24</f>
        <v>0</v>
      </c>
      <c r="AC24" s="71"/>
      <c r="AD24" s="51">
        <f t="shared" si="24"/>
        <v>0</v>
      </c>
      <c r="AE24" s="48">
        <f>Årsbudget!M24</f>
        <v>0</v>
      </c>
      <c r="AF24" s="71"/>
      <c r="AG24" s="51">
        <f t="shared" si="25"/>
        <v>0</v>
      </c>
      <c r="AH24" s="48">
        <f>Årsbudget!N24</f>
        <v>0</v>
      </c>
      <c r="AI24" s="71"/>
      <c r="AJ24" s="51">
        <f t="shared" si="26"/>
        <v>0</v>
      </c>
      <c r="AK24" s="48">
        <f>Årsbudget!O24</f>
        <v>0</v>
      </c>
      <c r="AL24" s="71"/>
      <c r="AM24" s="51">
        <f t="shared" si="27"/>
        <v>0</v>
      </c>
      <c r="AN24" s="27">
        <f t="shared" si="28"/>
        <v>0</v>
      </c>
      <c r="AO24" s="27">
        <f t="shared" si="29"/>
        <v>0</v>
      </c>
      <c r="AP24" s="27">
        <f t="shared" si="30"/>
        <v>0</v>
      </c>
      <c r="AQ24" s="5"/>
      <c r="AR24" s="5"/>
      <c r="AS24" s="9"/>
      <c r="AT24" s="5"/>
    </row>
    <row r="25" spans="1:46" ht="15" customHeight="1">
      <c r="A25" s="116" t="str">
        <f>Årsbudget!A25</f>
        <v>Ejendomsskat</v>
      </c>
      <c r="B25" s="117"/>
      <c r="C25" s="118"/>
      <c r="D25" s="48">
        <f>Årsbudget!D25</f>
        <v>0</v>
      </c>
      <c r="E25" s="71"/>
      <c r="F25" s="48">
        <f t="shared" si="16"/>
        <v>0</v>
      </c>
      <c r="G25" s="48">
        <f>Årsbudget!E25</f>
        <v>0</v>
      </c>
      <c r="H25" s="71"/>
      <c r="I25" s="48">
        <f t="shared" si="17"/>
        <v>0</v>
      </c>
      <c r="J25" s="48">
        <f>Årsbudget!F25</f>
        <v>0</v>
      </c>
      <c r="K25" s="71"/>
      <c r="L25" s="48">
        <f t="shared" si="18"/>
        <v>0</v>
      </c>
      <c r="M25" s="48">
        <f>Årsbudget!G25</f>
        <v>0</v>
      </c>
      <c r="N25" s="71"/>
      <c r="O25" s="48">
        <f t="shared" si="19"/>
        <v>0</v>
      </c>
      <c r="P25" s="48">
        <f>Årsbudget!H25</f>
        <v>0</v>
      </c>
      <c r="Q25" s="71"/>
      <c r="R25" s="48">
        <f t="shared" si="20"/>
        <v>0</v>
      </c>
      <c r="S25" s="48">
        <f>Årsbudget!I25</f>
        <v>0</v>
      </c>
      <c r="T25" s="71"/>
      <c r="U25" s="51">
        <f t="shared" si="21"/>
        <v>0</v>
      </c>
      <c r="V25" s="50">
        <f>Årsbudget!J25</f>
        <v>0</v>
      </c>
      <c r="W25" s="71"/>
      <c r="X25" s="51">
        <f t="shared" si="22"/>
        <v>0</v>
      </c>
      <c r="Y25" s="48">
        <f>Årsbudget!K25</f>
        <v>0</v>
      </c>
      <c r="Z25" s="71"/>
      <c r="AA25" s="51">
        <f t="shared" si="23"/>
        <v>0</v>
      </c>
      <c r="AB25" s="48">
        <f>Årsbudget!L25</f>
        <v>0</v>
      </c>
      <c r="AC25" s="71"/>
      <c r="AD25" s="51">
        <f t="shared" si="24"/>
        <v>0</v>
      </c>
      <c r="AE25" s="48">
        <f>Årsbudget!M25</f>
        <v>0</v>
      </c>
      <c r="AF25" s="71"/>
      <c r="AG25" s="51">
        <f t="shared" si="25"/>
        <v>0</v>
      </c>
      <c r="AH25" s="48">
        <f>Årsbudget!N25</f>
        <v>0</v>
      </c>
      <c r="AI25" s="71"/>
      <c r="AJ25" s="51">
        <f t="shared" si="26"/>
        <v>0</v>
      </c>
      <c r="AK25" s="48">
        <f>Årsbudget!O25</f>
        <v>0</v>
      </c>
      <c r="AL25" s="71"/>
      <c r="AM25" s="51">
        <f t="shared" si="27"/>
        <v>0</v>
      </c>
      <c r="AN25" s="27">
        <f t="shared" si="28"/>
        <v>0</v>
      </c>
      <c r="AO25" s="27">
        <f t="shared" si="29"/>
        <v>0</v>
      </c>
      <c r="AP25" s="27">
        <f t="shared" si="30"/>
        <v>0</v>
      </c>
      <c r="AQ25" s="5"/>
      <c r="AR25" s="5"/>
      <c r="AS25" s="9"/>
      <c r="AT25" s="5"/>
    </row>
    <row r="26" spans="1:46" ht="15" customHeight="1">
      <c r="A26" s="116" t="str">
        <f>Årsbudget!A26</f>
        <v>Husforsikring</v>
      </c>
      <c r="B26" s="117"/>
      <c r="C26" s="118"/>
      <c r="D26" s="48">
        <f>Årsbudget!D26</f>
        <v>0</v>
      </c>
      <c r="E26" s="71"/>
      <c r="F26" s="48">
        <f t="shared" si="16"/>
        <v>0</v>
      </c>
      <c r="G26" s="48">
        <f>Årsbudget!E26</f>
        <v>0</v>
      </c>
      <c r="H26" s="71"/>
      <c r="I26" s="48">
        <f t="shared" si="17"/>
        <v>0</v>
      </c>
      <c r="J26" s="48">
        <f>Årsbudget!F26</f>
        <v>0</v>
      </c>
      <c r="K26" s="71"/>
      <c r="L26" s="48">
        <f t="shared" si="18"/>
        <v>0</v>
      </c>
      <c r="M26" s="48">
        <f>Årsbudget!G26</f>
        <v>0</v>
      </c>
      <c r="N26" s="71"/>
      <c r="O26" s="48">
        <f t="shared" si="19"/>
        <v>0</v>
      </c>
      <c r="P26" s="48">
        <f>Årsbudget!H26</f>
        <v>0</v>
      </c>
      <c r="Q26" s="71"/>
      <c r="R26" s="48">
        <f t="shared" si="20"/>
        <v>0</v>
      </c>
      <c r="S26" s="48">
        <f>Årsbudget!I26</f>
        <v>0</v>
      </c>
      <c r="T26" s="71"/>
      <c r="U26" s="51">
        <f t="shared" si="21"/>
        <v>0</v>
      </c>
      <c r="V26" s="50">
        <f>Årsbudget!J26</f>
        <v>0</v>
      </c>
      <c r="W26" s="71"/>
      <c r="X26" s="51">
        <f t="shared" si="22"/>
        <v>0</v>
      </c>
      <c r="Y26" s="48">
        <f>Årsbudget!K26</f>
        <v>0</v>
      </c>
      <c r="Z26" s="71"/>
      <c r="AA26" s="51">
        <f t="shared" si="23"/>
        <v>0</v>
      </c>
      <c r="AB26" s="48">
        <f>Årsbudget!L26</f>
        <v>0</v>
      </c>
      <c r="AC26" s="71"/>
      <c r="AD26" s="51">
        <f t="shared" si="24"/>
        <v>0</v>
      </c>
      <c r="AE26" s="48">
        <f>Årsbudget!M26</f>
        <v>0</v>
      </c>
      <c r="AF26" s="71"/>
      <c r="AG26" s="51">
        <f t="shared" si="25"/>
        <v>0</v>
      </c>
      <c r="AH26" s="48">
        <f>Årsbudget!N26</f>
        <v>0</v>
      </c>
      <c r="AI26" s="71"/>
      <c r="AJ26" s="51">
        <f t="shared" si="26"/>
        <v>0</v>
      </c>
      <c r="AK26" s="48">
        <f>Årsbudget!O26</f>
        <v>0</v>
      </c>
      <c r="AL26" s="71"/>
      <c r="AM26" s="51">
        <f t="shared" si="27"/>
        <v>0</v>
      </c>
      <c r="AN26" s="27">
        <f t="shared" si="28"/>
        <v>0</v>
      </c>
      <c r="AO26" s="27">
        <f t="shared" si="29"/>
        <v>0</v>
      </c>
      <c r="AP26" s="27">
        <f t="shared" si="30"/>
        <v>0</v>
      </c>
      <c r="AQ26" s="5"/>
      <c r="AR26" s="5"/>
      <c r="AS26" s="9"/>
      <c r="AT26" s="5"/>
    </row>
    <row r="27" spans="1:46" ht="15" customHeight="1">
      <c r="A27" s="116" t="str">
        <f>Årsbudget!A27</f>
        <v>Renovation m.m.</v>
      </c>
      <c r="B27" s="117"/>
      <c r="C27" s="118"/>
      <c r="D27" s="48">
        <f>Årsbudget!D27</f>
        <v>0</v>
      </c>
      <c r="E27" s="71"/>
      <c r="F27" s="48">
        <f t="shared" si="16"/>
        <v>0</v>
      </c>
      <c r="G27" s="48">
        <f>Årsbudget!E27</f>
        <v>0</v>
      </c>
      <c r="H27" s="71"/>
      <c r="I27" s="48">
        <f t="shared" si="17"/>
        <v>0</v>
      </c>
      <c r="J27" s="48">
        <f>Årsbudget!F27</f>
        <v>0</v>
      </c>
      <c r="K27" s="71"/>
      <c r="L27" s="48">
        <f t="shared" si="18"/>
        <v>0</v>
      </c>
      <c r="M27" s="48">
        <f>Årsbudget!G27</f>
        <v>0</v>
      </c>
      <c r="N27" s="71"/>
      <c r="O27" s="48">
        <f t="shared" si="19"/>
        <v>0</v>
      </c>
      <c r="P27" s="48">
        <f>Årsbudget!H27</f>
        <v>0</v>
      </c>
      <c r="Q27" s="71"/>
      <c r="R27" s="48">
        <f t="shared" si="20"/>
        <v>0</v>
      </c>
      <c r="S27" s="48">
        <f>Årsbudget!I27</f>
        <v>0</v>
      </c>
      <c r="T27" s="71"/>
      <c r="U27" s="51">
        <f t="shared" si="21"/>
        <v>0</v>
      </c>
      <c r="V27" s="50">
        <f>Årsbudget!J27</f>
        <v>0</v>
      </c>
      <c r="W27" s="71"/>
      <c r="X27" s="51">
        <f t="shared" si="22"/>
        <v>0</v>
      </c>
      <c r="Y27" s="48">
        <f>Årsbudget!K27</f>
        <v>0</v>
      </c>
      <c r="Z27" s="71"/>
      <c r="AA27" s="51">
        <f t="shared" si="23"/>
        <v>0</v>
      </c>
      <c r="AB27" s="48">
        <f>Årsbudget!L27</f>
        <v>0</v>
      </c>
      <c r="AC27" s="71"/>
      <c r="AD27" s="51">
        <f t="shared" si="24"/>
        <v>0</v>
      </c>
      <c r="AE27" s="48">
        <f>Årsbudget!M27</f>
        <v>0</v>
      </c>
      <c r="AF27" s="71"/>
      <c r="AG27" s="51">
        <f t="shared" si="25"/>
        <v>0</v>
      </c>
      <c r="AH27" s="48">
        <f>Årsbudget!N27</f>
        <v>0</v>
      </c>
      <c r="AI27" s="71"/>
      <c r="AJ27" s="51">
        <f t="shared" si="26"/>
        <v>0</v>
      </c>
      <c r="AK27" s="48">
        <f>Årsbudget!O27</f>
        <v>0</v>
      </c>
      <c r="AL27" s="71"/>
      <c r="AM27" s="51">
        <f t="shared" si="27"/>
        <v>0</v>
      </c>
      <c r="AN27" s="27">
        <f t="shared" si="28"/>
        <v>0</v>
      </c>
      <c r="AO27" s="27">
        <f t="shared" si="29"/>
        <v>0</v>
      </c>
      <c r="AP27" s="27">
        <f t="shared" si="30"/>
        <v>0</v>
      </c>
      <c r="AQ27" s="5"/>
      <c r="AR27" s="5"/>
      <c r="AS27" s="9"/>
      <c r="AT27" s="5"/>
    </row>
    <row r="28" spans="1:46" ht="15" customHeight="1">
      <c r="A28" s="116" t="str">
        <f>Årsbudget!A28</f>
        <v>Grundejerforening / fællesudgifter</v>
      </c>
      <c r="B28" s="117"/>
      <c r="C28" s="118"/>
      <c r="D28" s="48">
        <f>Årsbudget!D28</f>
        <v>0</v>
      </c>
      <c r="E28" s="71"/>
      <c r="F28" s="48">
        <f t="shared" si="16"/>
        <v>0</v>
      </c>
      <c r="G28" s="48">
        <f>Årsbudget!E28</f>
        <v>0</v>
      </c>
      <c r="H28" s="71"/>
      <c r="I28" s="48">
        <f t="shared" si="17"/>
        <v>0</v>
      </c>
      <c r="J28" s="48">
        <f>Årsbudget!F28</f>
        <v>0</v>
      </c>
      <c r="K28" s="71"/>
      <c r="L28" s="48">
        <f t="shared" si="18"/>
        <v>0</v>
      </c>
      <c r="M28" s="48">
        <f>Årsbudget!G28</f>
        <v>0</v>
      </c>
      <c r="N28" s="71"/>
      <c r="O28" s="48">
        <f t="shared" si="19"/>
        <v>0</v>
      </c>
      <c r="P28" s="48">
        <f>Årsbudget!H28</f>
        <v>0</v>
      </c>
      <c r="Q28" s="71"/>
      <c r="R28" s="48">
        <f t="shared" si="20"/>
        <v>0</v>
      </c>
      <c r="S28" s="48">
        <f>Årsbudget!I28</f>
        <v>0</v>
      </c>
      <c r="T28" s="71"/>
      <c r="U28" s="51">
        <f t="shared" si="21"/>
        <v>0</v>
      </c>
      <c r="V28" s="50">
        <f>Årsbudget!J28</f>
        <v>0</v>
      </c>
      <c r="W28" s="71"/>
      <c r="X28" s="51">
        <f t="shared" si="22"/>
        <v>0</v>
      </c>
      <c r="Y28" s="48">
        <f>Årsbudget!K28</f>
        <v>0</v>
      </c>
      <c r="Z28" s="71"/>
      <c r="AA28" s="51">
        <f t="shared" si="23"/>
        <v>0</v>
      </c>
      <c r="AB28" s="48">
        <f>Årsbudget!L28</f>
        <v>0</v>
      </c>
      <c r="AC28" s="71"/>
      <c r="AD28" s="51">
        <f t="shared" si="24"/>
        <v>0</v>
      </c>
      <c r="AE28" s="48">
        <f>Årsbudget!M28</f>
        <v>0</v>
      </c>
      <c r="AF28" s="71"/>
      <c r="AG28" s="51">
        <f t="shared" si="25"/>
        <v>0</v>
      </c>
      <c r="AH28" s="48">
        <f>Årsbudget!N28</f>
        <v>0</v>
      </c>
      <c r="AI28" s="71"/>
      <c r="AJ28" s="51">
        <f t="shared" si="26"/>
        <v>0</v>
      </c>
      <c r="AK28" s="48">
        <f>Årsbudget!O28</f>
        <v>0</v>
      </c>
      <c r="AL28" s="71"/>
      <c r="AM28" s="51">
        <f t="shared" si="27"/>
        <v>0</v>
      </c>
      <c r="AN28" s="27">
        <f t="shared" si="28"/>
        <v>0</v>
      </c>
      <c r="AO28" s="27">
        <f t="shared" si="29"/>
        <v>0</v>
      </c>
      <c r="AP28" s="27">
        <f t="shared" si="30"/>
        <v>0</v>
      </c>
      <c r="AQ28" s="5"/>
      <c r="AR28" s="5"/>
      <c r="AS28" s="9"/>
      <c r="AT28" s="5"/>
    </row>
    <row r="29" spans="1:46" ht="15" customHeight="1" thickBot="1">
      <c r="A29" s="113" t="str">
        <f>Årsbudget!A29</f>
        <v>Øvrige udgifter</v>
      </c>
      <c r="B29" s="114"/>
      <c r="C29" s="115"/>
      <c r="D29" s="49">
        <f>Årsbudget!D29</f>
        <v>0</v>
      </c>
      <c r="E29" s="72"/>
      <c r="F29" s="49">
        <f t="shared" si="16"/>
        <v>0</v>
      </c>
      <c r="G29" s="49">
        <f>Årsbudget!E29</f>
        <v>0</v>
      </c>
      <c r="H29" s="72"/>
      <c r="I29" s="49">
        <f t="shared" si="17"/>
        <v>0</v>
      </c>
      <c r="J29" s="49">
        <f>Årsbudget!F29</f>
        <v>0</v>
      </c>
      <c r="K29" s="72"/>
      <c r="L29" s="49">
        <f t="shared" si="18"/>
        <v>0</v>
      </c>
      <c r="M29" s="49">
        <f>Årsbudget!G29</f>
        <v>0</v>
      </c>
      <c r="N29" s="72"/>
      <c r="O29" s="49">
        <f t="shared" si="19"/>
        <v>0</v>
      </c>
      <c r="P29" s="49">
        <f>Årsbudget!H29</f>
        <v>0</v>
      </c>
      <c r="Q29" s="72"/>
      <c r="R29" s="49">
        <f t="shared" si="20"/>
        <v>0</v>
      </c>
      <c r="S29" s="49">
        <f>Årsbudget!I29</f>
        <v>0</v>
      </c>
      <c r="T29" s="72"/>
      <c r="U29" s="54">
        <f t="shared" si="21"/>
        <v>0</v>
      </c>
      <c r="V29" s="52">
        <f>Årsbudget!J29</f>
        <v>0</v>
      </c>
      <c r="W29" s="72"/>
      <c r="X29" s="54">
        <f t="shared" si="22"/>
        <v>0</v>
      </c>
      <c r="Y29" s="49">
        <f>Årsbudget!K29</f>
        <v>0</v>
      </c>
      <c r="Z29" s="72"/>
      <c r="AA29" s="54">
        <f t="shared" si="23"/>
        <v>0</v>
      </c>
      <c r="AB29" s="49">
        <f>Årsbudget!L29</f>
        <v>0</v>
      </c>
      <c r="AC29" s="72"/>
      <c r="AD29" s="54">
        <f t="shared" si="24"/>
        <v>0</v>
      </c>
      <c r="AE29" s="49">
        <f>Årsbudget!M29</f>
        <v>0</v>
      </c>
      <c r="AF29" s="72"/>
      <c r="AG29" s="54">
        <f t="shared" si="25"/>
        <v>0</v>
      </c>
      <c r="AH29" s="49">
        <f>Årsbudget!N29</f>
        <v>0</v>
      </c>
      <c r="AI29" s="72"/>
      <c r="AJ29" s="54">
        <f t="shared" si="26"/>
        <v>0</v>
      </c>
      <c r="AK29" s="49">
        <f>Årsbudget!O29</f>
        <v>0</v>
      </c>
      <c r="AL29" s="72"/>
      <c r="AM29" s="54">
        <f t="shared" si="27"/>
        <v>0</v>
      </c>
      <c r="AN29" s="37">
        <f t="shared" si="28"/>
        <v>0</v>
      </c>
      <c r="AO29" s="37">
        <f t="shared" si="29"/>
        <v>0</v>
      </c>
      <c r="AP29" s="37">
        <f t="shared" si="30"/>
        <v>0</v>
      </c>
      <c r="AQ29" s="5"/>
      <c r="AR29" s="5"/>
      <c r="AS29" s="9"/>
      <c r="AT29" s="5"/>
    </row>
    <row r="30" spans="1:46" ht="15" customHeight="1" thickBot="1">
      <c r="A30" s="107" t="s">
        <v>64</v>
      </c>
      <c r="B30" s="108"/>
      <c r="C30" s="109"/>
      <c r="D30" s="34">
        <f>SUM(D20:D29)</f>
        <v>0</v>
      </c>
      <c r="E30" s="34">
        <f>SUM(E20:E29)</f>
        <v>0</v>
      </c>
      <c r="F30" s="34">
        <f>SUM(F20:F29)</f>
        <v>0</v>
      </c>
      <c r="G30" s="34">
        <f t="shared" ref="G30:AP30" si="31">SUM(G20:G29)</f>
        <v>0</v>
      </c>
      <c r="H30" s="34">
        <f t="shared" si="31"/>
        <v>0</v>
      </c>
      <c r="I30" s="34">
        <f t="shared" si="31"/>
        <v>0</v>
      </c>
      <c r="J30" s="34">
        <f t="shared" si="31"/>
        <v>0</v>
      </c>
      <c r="K30" s="34">
        <f t="shared" si="31"/>
        <v>0</v>
      </c>
      <c r="L30" s="34">
        <f t="shared" si="31"/>
        <v>0</v>
      </c>
      <c r="M30" s="34">
        <f t="shared" si="31"/>
        <v>0</v>
      </c>
      <c r="N30" s="34">
        <f t="shared" si="31"/>
        <v>0</v>
      </c>
      <c r="O30" s="34">
        <f t="shared" si="31"/>
        <v>0</v>
      </c>
      <c r="P30" s="34">
        <f t="shared" si="31"/>
        <v>0</v>
      </c>
      <c r="Q30" s="34">
        <f t="shared" si="31"/>
        <v>0</v>
      </c>
      <c r="R30" s="34">
        <f t="shared" si="31"/>
        <v>0</v>
      </c>
      <c r="S30" s="34">
        <f t="shared" si="31"/>
        <v>0</v>
      </c>
      <c r="T30" s="34">
        <f t="shared" si="31"/>
        <v>0</v>
      </c>
      <c r="U30" s="55">
        <f t="shared" si="31"/>
        <v>0</v>
      </c>
      <c r="V30" s="53">
        <f t="shared" si="31"/>
        <v>0</v>
      </c>
      <c r="W30" s="34">
        <f t="shared" si="31"/>
        <v>0</v>
      </c>
      <c r="X30" s="55">
        <f t="shared" si="31"/>
        <v>0</v>
      </c>
      <c r="Y30" s="34">
        <f t="shared" si="31"/>
        <v>0</v>
      </c>
      <c r="Z30" s="34">
        <f t="shared" si="31"/>
        <v>0</v>
      </c>
      <c r="AA30" s="55">
        <f t="shared" si="31"/>
        <v>0</v>
      </c>
      <c r="AB30" s="34">
        <f t="shared" si="31"/>
        <v>0</v>
      </c>
      <c r="AC30" s="34">
        <f t="shared" si="31"/>
        <v>0</v>
      </c>
      <c r="AD30" s="55">
        <f t="shared" si="31"/>
        <v>0</v>
      </c>
      <c r="AE30" s="34">
        <f t="shared" si="31"/>
        <v>0</v>
      </c>
      <c r="AF30" s="34">
        <f t="shared" si="31"/>
        <v>0</v>
      </c>
      <c r="AG30" s="55">
        <f t="shared" si="31"/>
        <v>0</v>
      </c>
      <c r="AH30" s="34">
        <f t="shared" si="31"/>
        <v>0</v>
      </c>
      <c r="AI30" s="34">
        <f t="shared" si="31"/>
        <v>0</v>
      </c>
      <c r="AJ30" s="55">
        <f t="shared" si="31"/>
        <v>0</v>
      </c>
      <c r="AK30" s="34">
        <f t="shared" si="31"/>
        <v>0</v>
      </c>
      <c r="AL30" s="34">
        <f t="shared" si="31"/>
        <v>0</v>
      </c>
      <c r="AM30" s="55">
        <f t="shared" si="31"/>
        <v>0</v>
      </c>
      <c r="AN30" s="34">
        <f t="shared" si="31"/>
        <v>0</v>
      </c>
      <c r="AO30" s="34">
        <f t="shared" si="31"/>
        <v>0</v>
      </c>
      <c r="AP30" s="34">
        <f t="shared" si="31"/>
        <v>0</v>
      </c>
      <c r="AQ30" s="5"/>
      <c r="AR30" s="5"/>
      <c r="AS30" s="9"/>
      <c r="AT30" s="5"/>
    </row>
    <row r="31" spans="1:46" s="21" customFormat="1" ht="15" customHeight="1">
      <c r="A31" s="16"/>
      <c r="B31" s="1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8"/>
      <c r="AQ31" s="19"/>
      <c r="AR31" s="19"/>
      <c r="AS31" s="20"/>
      <c r="AT31" s="19"/>
    </row>
    <row r="32" spans="1:46" s="11" customFormat="1" ht="15" customHeight="1">
      <c r="A32" s="22" t="s">
        <v>31</v>
      </c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63"/>
      <c r="V32" s="23"/>
      <c r="W32" s="23"/>
      <c r="X32" s="63"/>
      <c r="Y32" s="23"/>
      <c r="Z32" s="23"/>
      <c r="AA32" s="63"/>
      <c r="AB32" s="23"/>
      <c r="AC32" s="23"/>
      <c r="AD32" s="63"/>
      <c r="AE32" s="23"/>
      <c r="AF32" s="23"/>
      <c r="AG32" s="63"/>
      <c r="AH32" s="23"/>
      <c r="AI32" s="23"/>
      <c r="AJ32" s="63"/>
      <c r="AK32" s="23"/>
      <c r="AL32" s="23"/>
      <c r="AM32" s="63"/>
      <c r="AN32" s="23"/>
      <c r="AO32" s="23"/>
      <c r="AP32" s="24">
        <f t="shared" ref="AP32" si="32">SUM(D32:AK32)</f>
        <v>0</v>
      </c>
      <c r="AS32" s="12"/>
    </row>
    <row r="33" spans="1:46" ht="15" customHeight="1">
      <c r="A33" s="116" t="str">
        <f>Årsbudget!A33</f>
        <v>Billån</v>
      </c>
      <c r="B33" s="117"/>
      <c r="C33" s="118"/>
      <c r="D33" s="48">
        <f>Årsbudget!D33</f>
        <v>0</v>
      </c>
      <c r="E33" s="71"/>
      <c r="F33" s="48">
        <f t="shared" ref="F33:F39" si="33">D33-E33</f>
        <v>0</v>
      </c>
      <c r="G33" s="48">
        <f>Årsbudget!E33</f>
        <v>0</v>
      </c>
      <c r="H33" s="71"/>
      <c r="I33" s="48">
        <f t="shared" ref="I33:I39" si="34">G33-H33</f>
        <v>0</v>
      </c>
      <c r="J33" s="48">
        <f>Årsbudget!F33</f>
        <v>0</v>
      </c>
      <c r="K33" s="71"/>
      <c r="L33" s="48">
        <f t="shared" ref="L33:L39" si="35">J33-K33</f>
        <v>0</v>
      </c>
      <c r="M33" s="48">
        <f>Årsbudget!G33</f>
        <v>0</v>
      </c>
      <c r="N33" s="71"/>
      <c r="O33" s="48">
        <f t="shared" ref="O33:O39" si="36">M33-N33</f>
        <v>0</v>
      </c>
      <c r="P33" s="48">
        <f>Årsbudget!H33</f>
        <v>0</v>
      </c>
      <c r="Q33" s="71"/>
      <c r="R33" s="48">
        <f t="shared" ref="R33:R39" si="37">P33-Q33</f>
        <v>0</v>
      </c>
      <c r="S33" s="48">
        <f>Årsbudget!I33</f>
        <v>0</v>
      </c>
      <c r="T33" s="71"/>
      <c r="U33" s="51">
        <f t="shared" ref="U33:U39" si="38">S33-T33</f>
        <v>0</v>
      </c>
      <c r="V33" s="50">
        <f>Årsbudget!J33</f>
        <v>0</v>
      </c>
      <c r="W33" s="71"/>
      <c r="X33" s="51">
        <f t="shared" ref="X33:X39" si="39">V33-W33</f>
        <v>0</v>
      </c>
      <c r="Y33" s="48">
        <f>Årsbudget!K33</f>
        <v>0</v>
      </c>
      <c r="Z33" s="71"/>
      <c r="AA33" s="51">
        <f t="shared" ref="AA33:AA39" si="40">Y33-Z33</f>
        <v>0</v>
      </c>
      <c r="AB33" s="48">
        <f>Årsbudget!L33</f>
        <v>0</v>
      </c>
      <c r="AC33" s="71"/>
      <c r="AD33" s="51">
        <f t="shared" ref="AD33:AD39" si="41">AB33-AC33</f>
        <v>0</v>
      </c>
      <c r="AE33" s="48">
        <f>Årsbudget!M33</f>
        <v>0</v>
      </c>
      <c r="AF33" s="71"/>
      <c r="AG33" s="51">
        <f t="shared" ref="AG33:AG39" si="42">AE33-AF33</f>
        <v>0</v>
      </c>
      <c r="AH33" s="48">
        <f>Årsbudget!N33</f>
        <v>0</v>
      </c>
      <c r="AI33" s="71"/>
      <c r="AJ33" s="51">
        <f t="shared" ref="AJ33:AJ39" si="43">AH33-AI33</f>
        <v>0</v>
      </c>
      <c r="AK33" s="48">
        <f>Årsbudget!O33</f>
        <v>0</v>
      </c>
      <c r="AL33" s="71"/>
      <c r="AM33" s="51">
        <f t="shared" ref="AM33:AM39" si="44">AK33-AL33</f>
        <v>0</v>
      </c>
      <c r="AN33" s="27">
        <f t="shared" ref="AN33:AN39" si="45">D33+G33+J33+M33+P33+S33+V33+Y33+AB33+AE33+AH33+AK33</f>
        <v>0</v>
      </c>
      <c r="AO33" s="27">
        <f t="shared" ref="AO33:AO39" si="46">E33+H33+K33+N33+Q33+T33+W33+Z33+AC33+AF33+AI33+AL33</f>
        <v>0</v>
      </c>
      <c r="AP33" s="27">
        <f t="shared" ref="AP33:AP39" si="47">F33+I33+L33+O33+R33+U33+X33+AA33+AD33+AG33+AJ33+AM33</f>
        <v>0</v>
      </c>
      <c r="AQ33" s="5"/>
      <c r="AR33" s="5"/>
      <c r="AS33" s="9"/>
      <c r="AT33" s="5"/>
    </row>
    <row r="34" spans="1:46" ht="15" customHeight="1">
      <c r="A34" s="116" t="str">
        <f>Årsbudget!A34</f>
        <v>Brændstof</v>
      </c>
      <c r="B34" s="117"/>
      <c r="C34" s="118"/>
      <c r="D34" s="48">
        <f>Årsbudget!D34</f>
        <v>0</v>
      </c>
      <c r="E34" s="71"/>
      <c r="F34" s="48">
        <f t="shared" si="33"/>
        <v>0</v>
      </c>
      <c r="G34" s="48">
        <f>Årsbudget!E34</f>
        <v>0</v>
      </c>
      <c r="H34" s="71"/>
      <c r="I34" s="48">
        <f t="shared" si="34"/>
        <v>0</v>
      </c>
      <c r="J34" s="48">
        <f>Årsbudget!F34</f>
        <v>0</v>
      </c>
      <c r="K34" s="71"/>
      <c r="L34" s="48">
        <f t="shared" si="35"/>
        <v>0</v>
      </c>
      <c r="M34" s="48">
        <f>Årsbudget!G34</f>
        <v>0</v>
      </c>
      <c r="N34" s="71"/>
      <c r="O34" s="48">
        <f t="shared" si="36"/>
        <v>0</v>
      </c>
      <c r="P34" s="48">
        <f>Årsbudget!H34</f>
        <v>0</v>
      </c>
      <c r="Q34" s="71"/>
      <c r="R34" s="48">
        <f t="shared" si="37"/>
        <v>0</v>
      </c>
      <c r="S34" s="48">
        <f>Årsbudget!I34</f>
        <v>0</v>
      </c>
      <c r="T34" s="71"/>
      <c r="U34" s="51">
        <f t="shared" si="38"/>
        <v>0</v>
      </c>
      <c r="V34" s="50">
        <f>Årsbudget!J34</f>
        <v>0</v>
      </c>
      <c r="W34" s="71"/>
      <c r="X34" s="51">
        <f t="shared" si="39"/>
        <v>0</v>
      </c>
      <c r="Y34" s="48">
        <f>Årsbudget!K34</f>
        <v>0</v>
      </c>
      <c r="Z34" s="71"/>
      <c r="AA34" s="51">
        <f t="shared" si="40"/>
        <v>0</v>
      </c>
      <c r="AB34" s="48">
        <f>Årsbudget!L34</f>
        <v>0</v>
      </c>
      <c r="AC34" s="71"/>
      <c r="AD34" s="51">
        <f t="shared" si="41"/>
        <v>0</v>
      </c>
      <c r="AE34" s="48">
        <f>Årsbudget!M34</f>
        <v>0</v>
      </c>
      <c r="AF34" s="71"/>
      <c r="AG34" s="51">
        <f t="shared" si="42"/>
        <v>0</v>
      </c>
      <c r="AH34" s="48">
        <f>Årsbudget!N34</f>
        <v>0</v>
      </c>
      <c r="AI34" s="71"/>
      <c r="AJ34" s="51">
        <f t="shared" si="43"/>
        <v>0</v>
      </c>
      <c r="AK34" s="48">
        <f>Årsbudget!O34</f>
        <v>0</v>
      </c>
      <c r="AL34" s="71"/>
      <c r="AM34" s="51">
        <f t="shared" si="44"/>
        <v>0</v>
      </c>
      <c r="AN34" s="27">
        <f t="shared" si="45"/>
        <v>0</v>
      </c>
      <c r="AO34" s="27">
        <f t="shared" si="46"/>
        <v>0</v>
      </c>
      <c r="AP34" s="27">
        <f t="shared" si="47"/>
        <v>0</v>
      </c>
      <c r="AQ34" s="5"/>
      <c r="AR34" s="5"/>
      <c r="AS34" s="9"/>
      <c r="AT34" s="5"/>
    </row>
    <row r="35" spans="1:46" ht="15" customHeight="1">
      <c r="A35" s="116" t="str">
        <f>Årsbudget!A35</f>
        <v>Bilforsikring</v>
      </c>
      <c r="B35" s="117"/>
      <c r="C35" s="118"/>
      <c r="D35" s="48">
        <f>Årsbudget!D35</f>
        <v>0</v>
      </c>
      <c r="E35" s="71"/>
      <c r="F35" s="48">
        <f t="shared" si="33"/>
        <v>0</v>
      </c>
      <c r="G35" s="48">
        <f>Årsbudget!E35</f>
        <v>0</v>
      </c>
      <c r="H35" s="71"/>
      <c r="I35" s="48">
        <f t="shared" si="34"/>
        <v>0</v>
      </c>
      <c r="J35" s="48">
        <f>Årsbudget!F35</f>
        <v>0</v>
      </c>
      <c r="K35" s="71"/>
      <c r="L35" s="48">
        <f t="shared" si="35"/>
        <v>0</v>
      </c>
      <c r="M35" s="48">
        <f>Årsbudget!G35</f>
        <v>0</v>
      </c>
      <c r="N35" s="71"/>
      <c r="O35" s="48">
        <f t="shared" si="36"/>
        <v>0</v>
      </c>
      <c r="P35" s="48">
        <f>Årsbudget!H35</f>
        <v>0</v>
      </c>
      <c r="Q35" s="71"/>
      <c r="R35" s="48">
        <f t="shared" si="37"/>
        <v>0</v>
      </c>
      <c r="S35" s="48">
        <f>Årsbudget!I35</f>
        <v>0</v>
      </c>
      <c r="T35" s="71"/>
      <c r="U35" s="51">
        <f t="shared" si="38"/>
        <v>0</v>
      </c>
      <c r="V35" s="50">
        <f>Årsbudget!J35</f>
        <v>0</v>
      </c>
      <c r="W35" s="71"/>
      <c r="X35" s="51">
        <f t="shared" si="39"/>
        <v>0</v>
      </c>
      <c r="Y35" s="48">
        <f>Årsbudget!K35</f>
        <v>0</v>
      </c>
      <c r="Z35" s="71"/>
      <c r="AA35" s="51">
        <f t="shared" si="40"/>
        <v>0</v>
      </c>
      <c r="AB35" s="48">
        <f>Årsbudget!L35</f>
        <v>0</v>
      </c>
      <c r="AC35" s="71"/>
      <c r="AD35" s="51">
        <f t="shared" si="41"/>
        <v>0</v>
      </c>
      <c r="AE35" s="48">
        <f>Årsbudget!M35</f>
        <v>0</v>
      </c>
      <c r="AF35" s="71"/>
      <c r="AG35" s="51">
        <f t="shared" si="42"/>
        <v>0</v>
      </c>
      <c r="AH35" s="48">
        <f>Årsbudget!N35</f>
        <v>0</v>
      </c>
      <c r="AI35" s="71"/>
      <c r="AJ35" s="51">
        <f t="shared" si="43"/>
        <v>0</v>
      </c>
      <c r="AK35" s="48">
        <f>Årsbudget!O35</f>
        <v>0</v>
      </c>
      <c r="AL35" s="71"/>
      <c r="AM35" s="51">
        <f t="shared" si="44"/>
        <v>0</v>
      </c>
      <c r="AN35" s="27">
        <f t="shared" si="45"/>
        <v>0</v>
      </c>
      <c r="AO35" s="27">
        <f t="shared" si="46"/>
        <v>0</v>
      </c>
      <c r="AP35" s="27">
        <f t="shared" si="47"/>
        <v>0</v>
      </c>
      <c r="AQ35" s="5"/>
      <c r="AR35" s="5"/>
      <c r="AS35" s="9"/>
      <c r="AT35" s="5"/>
    </row>
    <row r="36" spans="1:46" ht="15" customHeight="1">
      <c r="A36" s="116" t="str">
        <f>Årsbudget!A36</f>
        <v>Ejerudgift</v>
      </c>
      <c r="B36" s="117"/>
      <c r="C36" s="118"/>
      <c r="D36" s="48">
        <f>Årsbudget!D36</f>
        <v>0</v>
      </c>
      <c r="E36" s="71"/>
      <c r="F36" s="48">
        <f t="shared" si="33"/>
        <v>0</v>
      </c>
      <c r="G36" s="48">
        <f>Årsbudget!E36</f>
        <v>0</v>
      </c>
      <c r="H36" s="71"/>
      <c r="I36" s="48">
        <f t="shared" si="34"/>
        <v>0</v>
      </c>
      <c r="J36" s="48">
        <f>Årsbudget!F36</f>
        <v>0</v>
      </c>
      <c r="K36" s="71"/>
      <c r="L36" s="48">
        <f t="shared" si="35"/>
        <v>0</v>
      </c>
      <c r="M36" s="48">
        <f>Årsbudget!G36</f>
        <v>0</v>
      </c>
      <c r="N36" s="71"/>
      <c r="O36" s="48">
        <f t="shared" si="36"/>
        <v>0</v>
      </c>
      <c r="P36" s="48">
        <f>Årsbudget!H36</f>
        <v>0</v>
      </c>
      <c r="Q36" s="71"/>
      <c r="R36" s="48">
        <f t="shared" si="37"/>
        <v>0</v>
      </c>
      <c r="S36" s="48">
        <f>Årsbudget!I36</f>
        <v>0</v>
      </c>
      <c r="T36" s="71"/>
      <c r="U36" s="51">
        <f t="shared" si="38"/>
        <v>0</v>
      </c>
      <c r="V36" s="50">
        <f>Årsbudget!J36</f>
        <v>0</v>
      </c>
      <c r="W36" s="71"/>
      <c r="X36" s="51">
        <f t="shared" si="39"/>
        <v>0</v>
      </c>
      <c r="Y36" s="48">
        <f>Årsbudget!K36</f>
        <v>0</v>
      </c>
      <c r="Z36" s="71"/>
      <c r="AA36" s="51">
        <f t="shared" si="40"/>
        <v>0</v>
      </c>
      <c r="AB36" s="48">
        <f>Årsbudget!L36</f>
        <v>0</v>
      </c>
      <c r="AC36" s="71"/>
      <c r="AD36" s="51">
        <f t="shared" si="41"/>
        <v>0</v>
      </c>
      <c r="AE36" s="48">
        <f>Årsbudget!M36</f>
        <v>0</v>
      </c>
      <c r="AF36" s="71"/>
      <c r="AG36" s="51">
        <f t="shared" si="42"/>
        <v>0</v>
      </c>
      <c r="AH36" s="48">
        <f>Årsbudget!N36</f>
        <v>0</v>
      </c>
      <c r="AI36" s="71"/>
      <c r="AJ36" s="51">
        <f t="shared" si="43"/>
        <v>0</v>
      </c>
      <c r="AK36" s="48">
        <f>Årsbudget!O36</f>
        <v>0</v>
      </c>
      <c r="AL36" s="71"/>
      <c r="AM36" s="51">
        <f t="shared" si="44"/>
        <v>0</v>
      </c>
      <c r="AN36" s="27">
        <f t="shared" si="45"/>
        <v>0</v>
      </c>
      <c r="AO36" s="27">
        <f t="shared" si="46"/>
        <v>0</v>
      </c>
      <c r="AP36" s="27">
        <f t="shared" si="47"/>
        <v>0</v>
      </c>
      <c r="AQ36" s="5"/>
      <c r="AR36" s="5"/>
      <c r="AS36" s="9"/>
      <c r="AT36" s="5"/>
    </row>
    <row r="37" spans="1:46" ht="15" customHeight="1">
      <c r="A37" s="116" t="str">
        <f>Årsbudget!A37</f>
        <v>Vejhjælp</v>
      </c>
      <c r="B37" s="117"/>
      <c r="C37" s="118"/>
      <c r="D37" s="48">
        <f>Årsbudget!D37</f>
        <v>0</v>
      </c>
      <c r="E37" s="71"/>
      <c r="F37" s="48">
        <f t="shared" si="33"/>
        <v>0</v>
      </c>
      <c r="G37" s="48">
        <f>Årsbudget!E37</f>
        <v>0</v>
      </c>
      <c r="H37" s="71"/>
      <c r="I37" s="48">
        <f t="shared" si="34"/>
        <v>0</v>
      </c>
      <c r="J37" s="48">
        <f>Årsbudget!F37</f>
        <v>0</v>
      </c>
      <c r="K37" s="71"/>
      <c r="L37" s="48">
        <f t="shared" si="35"/>
        <v>0</v>
      </c>
      <c r="M37" s="48">
        <f>Årsbudget!G37</f>
        <v>0</v>
      </c>
      <c r="N37" s="71"/>
      <c r="O37" s="48">
        <f t="shared" si="36"/>
        <v>0</v>
      </c>
      <c r="P37" s="48">
        <f>Årsbudget!H37</f>
        <v>0</v>
      </c>
      <c r="Q37" s="71"/>
      <c r="R37" s="48">
        <f t="shared" si="37"/>
        <v>0</v>
      </c>
      <c r="S37" s="48">
        <f>Årsbudget!I37</f>
        <v>0</v>
      </c>
      <c r="T37" s="71"/>
      <c r="U37" s="51">
        <f t="shared" si="38"/>
        <v>0</v>
      </c>
      <c r="V37" s="50">
        <f>Årsbudget!J37</f>
        <v>0</v>
      </c>
      <c r="W37" s="71"/>
      <c r="X37" s="51">
        <f t="shared" si="39"/>
        <v>0</v>
      </c>
      <c r="Y37" s="48">
        <f>Årsbudget!K37</f>
        <v>0</v>
      </c>
      <c r="Z37" s="71"/>
      <c r="AA37" s="51">
        <f t="shared" si="40"/>
        <v>0</v>
      </c>
      <c r="AB37" s="48">
        <f>Årsbudget!L37</f>
        <v>0</v>
      </c>
      <c r="AC37" s="71"/>
      <c r="AD37" s="51">
        <f t="shared" si="41"/>
        <v>0</v>
      </c>
      <c r="AE37" s="48">
        <f>Årsbudget!M37</f>
        <v>0</v>
      </c>
      <c r="AF37" s="71"/>
      <c r="AG37" s="51">
        <f t="shared" si="42"/>
        <v>0</v>
      </c>
      <c r="AH37" s="48">
        <f>Årsbudget!N37</f>
        <v>0</v>
      </c>
      <c r="AI37" s="71"/>
      <c r="AJ37" s="51">
        <f t="shared" si="43"/>
        <v>0</v>
      </c>
      <c r="AK37" s="48">
        <f>Årsbudget!O37</f>
        <v>0</v>
      </c>
      <c r="AL37" s="71"/>
      <c r="AM37" s="51">
        <f t="shared" si="44"/>
        <v>0</v>
      </c>
      <c r="AN37" s="27">
        <f t="shared" si="45"/>
        <v>0</v>
      </c>
      <c r="AO37" s="27">
        <f t="shared" si="46"/>
        <v>0</v>
      </c>
      <c r="AP37" s="27">
        <f t="shared" si="47"/>
        <v>0</v>
      </c>
      <c r="AQ37" s="5"/>
      <c r="AR37" s="5"/>
      <c r="AS37" s="9"/>
      <c r="AT37" s="5"/>
    </row>
    <row r="38" spans="1:46" ht="15" customHeight="1">
      <c r="A38" s="116" t="str">
        <f>Årsbudget!A38</f>
        <v>Vedligeholdelse</v>
      </c>
      <c r="B38" s="117"/>
      <c r="C38" s="118"/>
      <c r="D38" s="48">
        <f>Årsbudget!D38</f>
        <v>0</v>
      </c>
      <c r="E38" s="71"/>
      <c r="F38" s="48">
        <f t="shared" si="33"/>
        <v>0</v>
      </c>
      <c r="G38" s="48">
        <f>Årsbudget!E38</f>
        <v>0</v>
      </c>
      <c r="H38" s="71"/>
      <c r="I38" s="48">
        <f t="shared" si="34"/>
        <v>0</v>
      </c>
      <c r="J38" s="48">
        <f>Årsbudget!F38</f>
        <v>0</v>
      </c>
      <c r="K38" s="71"/>
      <c r="L38" s="48">
        <f t="shared" si="35"/>
        <v>0</v>
      </c>
      <c r="M38" s="48">
        <f>Årsbudget!G38</f>
        <v>0</v>
      </c>
      <c r="N38" s="71"/>
      <c r="O38" s="48">
        <f t="shared" si="36"/>
        <v>0</v>
      </c>
      <c r="P38" s="48">
        <f>Årsbudget!H38</f>
        <v>0</v>
      </c>
      <c r="Q38" s="71"/>
      <c r="R38" s="48">
        <f t="shared" si="37"/>
        <v>0</v>
      </c>
      <c r="S38" s="48">
        <f>Årsbudget!I38</f>
        <v>0</v>
      </c>
      <c r="T38" s="71"/>
      <c r="U38" s="51">
        <f t="shared" si="38"/>
        <v>0</v>
      </c>
      <c r="V38" s="50">
        <f>Årsbudget!J38</f>
        <v>0</v>
      </c>
      <c r="W38" s="71"/>
      <c r="X38" s="51">
        <f t="shared" si="39"/>
        <v>0</v>
      </c>
      <c r="Y38" s="48">
        <f>Årsbudget!K38</f>
        <v>0</v>
      </c>
      <c r="Z38" s="71"/>
      <c r="AA38" s="51">
        <f t="shared" si="40"/>
        <v>0</v>
      </c>
      <c r="AB38" s="48">
        <f>Årsbudget!L38</f>
        <v>0</v>
      </c>
      <c r="AC38" s="71"/>
      <c r="AD38" s="51">
        <f t="shared" si="41"/>
        <v>0</v>
      </c>
      <c r="AE38" s="48">
        <f>Årsbudget!M38</f>
        <v>0</v>
      </c>
      <c r="AF38" s="71"/>
      <c r="AG38" s="51">
        <f t="shared" si="42"/>
        <v>0</v>
      </c>
      <c r="AH38" s="48">
        <f>Årsbudget!N38</f>
        <v>0</v>
      </c>
      <c r="AI38" s="71"/>
      <c r="AJ38" s="51">
        <f t="shared" si="43"/>
        <v>0</v>
      </c>
      <c r="AK38" s="48">
        <f>Årsbudget!O38</f>
        <v>0</v>
      </c>
      <c r="AL38" s="71"/>
      <c r="AM38" s="51">
        <f t="shared" si="44"/>
        <v>0</v>
      </c>
      <c r="AN38" s="27">
        <f t="shared" si="45"/>
        <v>0</v>
      </c>
      <c r="AO38" s="27">
        <f t="shared" si="46"/>
        <v>0</v>
      </c>
      <c r="AP38" s="27">
        <f t="shared" si="47"/>
        <v>0</v>
      </c>
      <c r="AQ38" s="5"/>
      <c r="AR38" s="5"/>
      <c r="AS38" s="9"/>
      <c r="AT38" s="5"/>
    </row>
    <row r="39" spans="1:46" ht="15" customHeight="1" thickBot="1">
      <c r="A39" s="113" t="str">
        <f>Årsbudget!A39</f>
        <v>Øvrige udgifter</v>
      </c>
      <c r="B39" s="114"/>
      <c r="C39" s="115"/>
      <c r="D39" s="49">
        <f>Årsbudget!D39</f>
        <v>0</v>
      </c>
      <c r="E39" s="72"/>
      <c r="F39" s="49">
        <f t="shared" si="33"/>
        <v>0</v>
      </c>
      <c r="G39" s="49">
        <f>Årsbudget!E39</f>
        <v>0</v>
      </c>
      <c r="H39" s="72"/>
      <c r="I39" s="49">
        <f t="shared" si="34"/>
        <v>0</v>
      </c>
      <c r="J39" s="49">
        <f>Årsbudget!F39</f>
        <v>0</v>
      </c>
      <c r="K39" s="72"/>
      <c r="L39" s="49">
        <f t="shared" si="35"/>
        <v>0</v>
      </c>
      <c r="M39" s="49">
        <f>Årsbudget!G39</f>
        <v>0</v>
      </c>
      <c r="N39" s="72"/>
      <c r="O39" s="49">
        <f t="shared" si="36"/>
        <v>0</v>
      </c>
      <c r="P39" s="49">
        <f>Årsbudget!H39</f>
        <v>0</v>
      </c>
      <c r="Q39" s="72"/>
      <c r="R39" s="49">
        <f t="shared" si="37"/>
        <v>0</v>
      </c>
      <c r="S39" s="49">
        <f>Årsbudget!I39</f>
        <v>0</v>
      </c>
      <c r="T39" s="72"/>
      <c r="U39" s="54">
        <f t="shared" si="38"/>
        <v>0</v>
      </c>
      <c r="V39" s="52">
        <f>Årsbudget!J39</f>
        <v>0</v>
      </c>
      <c r="W39" s="72"/>
      <c r="X39" s="54">
        <f t="shared" si="39"/>
        <v>0</v>
      </c>
      <c r="Y39" s="49">
        <f>Årsbudget!K39</f>
        <v>0</v>
      </c>
      <c r="Z39" s="72"/>
      <c r="AA39" s="54">
        <f t="shared" si="40"/>
        <v>0</v>
      </c>
      <c r="AB39" s="49">
        <f>Årsbudget!L39</f>
        <v>0</v>
      </c>
      <c r="AC39" s="72"/>
      <c r="AD39" s="54">
        <f t="shared" si="41"/>
        <v>0</v>
      </c>
      <c r="AE39" s="49">
        <f>Årsbudget!M39</f>
        <v>0</v>
      </c>
      <c r="AF39" s="72"/>
      <c r="AG39" s="54">
        <f t="shared" si="42"/>
        <v>0</v>
      </c>
      <c r="AH39" s="49">
        <f>Årsbudget!N39</f>
        <v>0</v>
      </c>
      <c r="AI39" s="72"/>
      <c r="AJ39" s="54">
        <f t="shared" si="43"/>
        <v>0</v>
      </c>
      <c r="AK39" s="49">
        <f>Årsbudget!O39</f>
        <v>0</v>
      </c>
      <c r="AL39" s="72"/>
      <c r="AM39" s="54">
        <f t="shared" si="44"/>
        <v>0</v>
      </c>
      <c r="AN39" s="37">
        <f t="shared" si="45"/>
        <v>0</v>
      </c>
      <c r="AO39" s="37">
        <f t="shared" si="46"/>
        <v>0</v>
      </c>
      <c r="AP39" s="37">
        <f t="shared" si="47"/>
        <v>0</v>
      </c>
      <c r="AQ39" s="5"/>
      <c r="AR39" s="5"/>
      <c r="AS39" s="9"/>
      <c r="AT39" s="5"/>
    </row>
    <row r="40" spans="1:46" ht="15" customHeight="1" thickBot="1">
      <c r="A40" s="107" t="s">
        <v>55</v>
      </c>
      <c r="B40" s="108"/>
      <c r="C40" s="109"/>
      <c r="D40" s="34">
        <f>SUM(D33:D39)</f>
        <v>0</v>
      </c>
      <c r="E40" s="34">
        <f t="shared" ref="E40:AP40" si="48">SUM(E33:E39)</f>
        <v>0</v>
      </c>
      <c r="F40" s="34">
        <f t="shared" si="48"/>
        <v>0</v>
      </c>
      <c r="G40" s="34">
        <f t="shared" si="48"/>
        <v>0</v>
      </c>
      <c r="H40" s="34">
        <f t="shared" si="48"/>
        <v>0</v>
      </c>
      <c r="I40" s="34">
        <f t="shared" si="48"/>
        <v>0</v>
      </c>
      <c r="J40" s="34">
        <f t="shared" si="48"/>
        <v>0</v>
      </c>
      <c r="K40" s="34">
        <f t="shared" si="48"/>
        <v>0</v>
      </c>
      <c r="L40" s="34">
        <f t="shared" si="48"/>
        <v>0</v>
      </c>
      <c r="M40" s="34">
        <f t="shared" si="48"/>
        <v>0</v>
      </c>
      <c r="N40" s="34">
        <f t="shared" si="48"/>
        <v>0</v>
      </c>
      <c r="O40" s="34">
        <f t="shared" si="48"/>
        <v>0</v>
      </c>
      <c r="P40" s="34">
        <f t="shared" si="48"/>
        <v>0</v>
      </c>
      <c r="Q40" s="34">
        <f t="shared" si="48"/>
        <v>0</v>
      </c>
      <c r="R40" s="34">
        <f t="shared" si="48"/>
        <v>0</v>
      </c>
      <c r="S40" s="34">
        <f t="shared" si="48"/>
        <v>0</v>
      </c>
      <c r="T40" s="34">
        <f t="shared" si="48"/>
        <v>0</v>
      </c>
      <c r="U40" s="55">
        <f t="shared" si="48"/>
        <v>0</v>
      </c>
      <c r="V40" s="53">
        <f t="shared" si="48"/>
        <v>0</v>
      </c>
      <c r="W40" s="34">
        <f t="shared" si="48"/>
        <v>0</v>
      </c>
      <c r="X40" s="55">
        <f t="shared" si="48"/>
        <v>0</v>
      </c>
      <c r="Y40" s="34">
        <f t="shared" si="48"/>
        <v>0</v>
      </c>
      <c r="Z40" s="34">
        <f t="shared" si="48"/>
        <v>0</v>
      </c>
      <c r="AA40" s="55">
        <f t="shared" si="48"/>
        <v>0</v>
      </c>
      <c r="AB40" s="34">
        <f t="shared" si="48"/>
        <v>0</v>
      </c>
      <c r="AC40" s="34">
        <f t="shared" si="48"/>
        <v>0</v>
      </c>
      <c r="AD40" s="55">
        <f t="shared" si="48"/>
        <v>0</v>
      </c>
      <c r="AE40" s="34">
        <f t="shared" si="48"/>
        <v>0</v>
      </c>
      <c r="AF40" s="34">
        <f t="shared" si="48"/>
        <v>0</v>
      </c>
      <c r="AG40" s="55">
        <f t="shared" si="48"/>
        <v>0</v>
      </c>
      <c r="AH40" s="34">
        <f t="shared" si="48"/>
        <v>0</v>
      </c>
      <c r="AI40" s="34">
        <f t="shared" si="48"/>
        <v>0</v>
      </c>
      <c r="AJ40" s="55">
        <f t="shared" si="48"/>
        <v>0</v>
      </c>
      <c r="AK40" s="34">
        <f t="shared" si="48"/>
        <v>0</v>
      </c>
      <c r="AL40" s="34">
        <f t="shared" si="48"/>
        <v>0</v>
      </c>
      <c r="AM40" s="55">
        <f t="shared" si="48"/>
        <v>0</v>
      </c>
      <c r="AN40" s="34">
        <f t="shared" si="48"/>
        <v>0</v>
      </c>
      <c r="AO40" s="34">
        <f t="shared" si="48"/>
        <v>0</v>
      </c>
      <c r="AP40" s="34">
        <f t="shared" si="48"/>
        <v>0</v>
      </c>
      <c r="AQ40" s="5"/>
      <c r="AR40" s="5"/>
      <c r="AS40" s="9"/>
      <c r="AT40" s="5"/>
    </row>
    <row r="41" spans="1:46" s="21" customFormat="1" ht="15" customHeight="1">
      <c r="A41" s="16"/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8"/>
      <c r="AQ41" s="19"/>
      <c r="AR41" s="19"/>
      <c r="AS41" s="20"/>
      <c r="AT41" s="19"/>
    </row>
    <row r="42" spans="1:46" ht="15" customHeight="1">
      <c r="A42" s="22" t="s">
        <v>34</v>
      </c>
      <c r="B42" s="22"/>
      <c r="C42" s="2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63"/>
      <c r="V42" s="25"/>
      <c r="W42" s="25"/>
      <c r="X42" s="63"/>
      <c r="Y42" s="23"/>
      <c r="Z42" s="23"/>
      <c r="AA42" s="63"/>
      <c r="AB42" s="23"/>
      <c r="AC42" s="23"/>
      <c r="AD42" s="63"/>
      <c r="AE42" s="23"/>
      <c r="AF42" s="23"/>
      <c r="AG42" s="63"/>
      <c r="AH42" s="23"/>
      <c r="AI42" s="23"/>
      <c r="AJ42" s="63"/>
      <c r="AK42" s="23"/>
      <c r="AL42" s="23"/>
      <c r="AM42" s="63"/>
      <c r="AN42" s="25"/>
      <c r="AO42" s="25"/>
      <c r="AP42" s="24">
        <f t="shared" ref="AP42" si="49">SUM(D42:AK42)</f>
        <v>0</v>
      </c>
      <c r="AQ42" s="5"/>
      <c r="AR42" s="5"/>
      <c r="AS42" s="9"/>
      <c r="AT42" s="5"/>
    </row>
    <row r="43" spans="1:46" ht="15" customHeight="1">
      <c r="A43" s="116" t="str">
        <f>Årsbudget!A43</f>
        <v>Familie-/indboforsikring</v>
      </c>
      <c r="B43" s="117"/>
      <c r="C43" s="118"/>
      <c r="D43" s="48">
        <f>Årsbudget!D43</f>
        <v>0</v>
      </c>
      <c r="E43" s="71"/>
      <c r="F43" s="48">
        <f t="shared" ref="F43:F49" si="50">D43-E43</f>
        <v>0</v>
      </c>
      <c r="G43" s="48">
        <f>Årsbudget!E43</f>
        <v>0</v>
      </c>
      <c r="H43" s="71"/>
      <c r="I43" s="48">
        <f t="shared" ref="I43:I49" si="51">G43-H43</f>
        <v>0</v>
      </c>
      <c r="J43" s="48">
        <f>Årsbudget!F43</f>
        <v>0</v>
      </c>
      <c r="K43" s="71"/>
      <c r="L43" s="48">
        <f t="shared" ref="L43:L49" si="52">J43-K43</f>
        <v>0</v>
      </c>
      <c r="M43" s="48">
        <f>Årsbudget!G43</f>
        <v>0</v>
      </c>
      <c r="N43" s="71"/>
      <c r="O43" s="48">
        <f t="shared" ref="O43:O49" si="53">M43-N43</f>
        <v>0</v>
      </c>
      <c r="P43" s="48">
        <f>Årsbudget!H43</f>
        <v>0</v>
      </c>
      <c r="Q43" s="71"/>
      <c r="R43" s="48">
        <f t="shared" ref="R43:R49" si="54">P43-Q43</f>
        <v>0</v>
      </c>
      <c r="S43" s="48">
        <f>Årsbudget!I43</f>
        <v>0</v>
      </c>
      <c r="T43" s="71"/>
      <c r="U43" s="51">
        <f t="shared" ref="U43:U49" si="55">S43-T43</f>
        <v>0</v>
      </c>
      <c r="V43" s="50">
        <f>Årsbudget!J43</f>
        <v>0</v>
      </c>
      <c r="W43" s="71"/>
      <c r="X43" s="51">
        <f t="shared" ref="X43:X49" si="56">V43-W43</f>
        <v>0</v>
      </c>
      <c r="Y43" s="48">
        <f>Årsbudget!K43</f>
        <v>0</v>
      </c>
      <c r="Z43" s="71"/>
      <c r="AA43" s="51">
        <f t="shared" ref="AA43:AA49" si="57">Y43-Z43</f>
        <v>0</v>
      </c>
      <c r="AB43" s="48">
        <f>Årsbudget!L43</f>
        <v>0</v>
      </c>
      <c r="AC43" s="71"/>
      <c r="AD43" s="51">
        <f t="shared" ref="AD43:AD49" si="58">AB43-AC43</f>
        <v>0</v>
      </c>
      <c r="AE43" s="48">
        <f>Årsbudget!M43</f>
        <v>0</v>
      </c>
      <c r="AF43" s="71"/>
      <c r="AG43" s="51">
        <f t="shared" ref="AG43:AG49" si="59">AE43-AF43</f>
        <v>0</v>
      </c>
      <c r="AH43" s="48">
        <f>Årsbudget!N43</f>
        <v>0</v>
      </c>
      <c r="AI43" s="71"/>
      <c r="AJ43" s="51">
        <f t="shared" ref="AJ43:AJ49" si="60">AH43-AI43</f>
        <v>0</v>
      </c>
      <c r="AK43" s="48">
        <f>Årsbudget!O43</f>
        <v>0</v>
      </c>
      <c r="AL43" s="71"/>
      <c r="AM43" s="51">
        <f t="shared" ref="AM43:AM49" si="61">AK43-AL43</f>
        <v>0</v>
      </c>
      <c r="AN43" s="27">
        <f t="shared" ref="AN43:AN49" si="62">D43+G43+J43+M43+P43+S43+V43+Y43+AB43+AE43+AH43+AK43</f>
        <v>0</v>
      </c>
      <c r="AO43" s="27">
        <f t="shared" ref="AO43:AO49" si="63">E43+H43+K43+N43+Q43+T43+W43+Z43+AC43+AF43+AI43+AL43</f>
        <v>0</v>
      </c>
      <c r="AP43" s="27">
        <f t="shared" ref="AP43:AP49" si="64">F43+I43+L43+O43+R43+U43+X43+AA43+AD43+AG43+AJ43+AM43</f>
        <v>0</v>
      </c>
      <c r="AQ43" s="5"/>
      <c r="AR43" s="5"/>
      <c r="AS43" s="9"/>
      <c r="AT43" s="5"/>
    </row>
    <row r="44" spans="1:46" ht="15" customHeight="1">
      <c r="A44" s="116" t="str">
        <f>Årsbudget!A44</f>
        <v>Livsforsikring</v>
      </c>
      <c r="B44" s="117"/>
      <c r="C44" s="118"/>
      <c r="D44" s="48">
        <f>Årsbudget!D44</f>
        <v>0</v>
      </c>
      <c r="E44" s="71"/>
      <c r="F44" s="48">
        <f t="shared" si="50"/>
        <v>0</v>
      </c>
      <c r="G44" s="48">
        <f>Årsbudget!E44</f>
        <v>0</v>
      </c>
      <c r="H44" s="71"/>
      <c r="I44" s="48">
        <f t="shared" si="51"/>
        <v>0</v>
      </c>
      <c r="J44" s="48">
        <f>Årsbudget!F44</f>
        <v>0</v>
      </c>
      <c r="K44" s="71"/>
      <c r="L44" s="48">
        <f t="shared" si="52"/>
        <v>0</v>
      </c>
      <c r="M44" s="48">
        <f>Årsbudget!G44</f>
        <v>0</v>
      </c>
      <c r="N44" s="71"/>
      <c r="O44" s="48">
        <f t="shared" si="53"/>
        <v>0</v>
      </c>
      <c r="P44" s="48">
        <f>Årsbudget!H44</f>
        <v>0</v>
      </c>
      <c r="Q44" s="71"/>
      <c r="R44" s="48">
        <f t="shared" si="54"/>
        <v>0</v>
      </c>
      <c r="S44" s="48">
        <f>Årsbudget!I44</f>
        <v>0</v>
      </c>
      <c r="T44" s="71"/>
      <c r="U44" s="51">
        <f t="shared" si="55"/>
        <v>0</v>
      </c>
      <c r="V44" s="50">
        <f>Årsbudget!J44</f>
        <v>0</v>
      </c>
      <c r="W44" s="71"/>
      <c r="X44" s="51">
        <f t="shared" si="56"/>
        <v>0</v>
      </c>
      <c r="Y44" s="48">
        <f>Årsbudget!K44</f>
        <v>0</v>
      </c>
      <c r="Z44" s="71"/>
      <c r="AA44" s="51">
        <f t="shared" si="57"/>
        <v>0</v>
      </c>
      <c r="AB44" s="48">
        <f>Årsbudget!L44</f>
        <v>0</v>
      </c>
      <c r="AC44" s="71"/>
      <c r="AD44" s="51">
        <f t="shared" si="58"/>
        <v>0</v>
      </c>
      <c r="AE44" s="48">
        <f>Årsbudget!M44</f>
        <v>0</v>
      </c>
      <c r="AF44" s="71"/>
      <c r="AG44" s="51">
        <f t="shared" si="59"/>
        <v>0</v>
      </c>
      <c r="AH44" s="48">
        <f>Årsbudget!N44</f>
        <v>0</v>
      </c>
      <c r="AI44" s="71"/>
      <c r="AJ44" s="51">
        <f t="shared" si="60"/>
        <v>0</v>
      </c>
      <c r="AK44" s="48">
        <f>Årsbudget!O44</f>
        <v>0</v>
      </c>
      <c r="AL44" s="71"/>
      <c r="AM44" s="51">
        <f t="shared" si="61"/>
        <v>0</v>
      </c>
      <c r="AN44" s="27">
        <f t="shared" si="62"/>
        <v>0</v>
      </c>
      <c r="AO44" s="27">
        <f t="shared" si="63"/>
        <v>0</v>
      </c>
      <c r="AP44" s="27">
        <f t="shared" si="64"/>
        <v>0</v>
      </c>
      <c r="AQ44" s="5"/>
      <c r="AR44" s="5"/>
      <c r="AS44" s="9"/>
      <c r="AT44" s="5"/>
    </row>
    <row r="45" spans="1:46" ht="15" customHeight="1">
      <c r="A45" s="116" t="str">
        <f>Årsbudget!A45</f>
        <v>Ulykkesforsikring</v>
      </c>
      <c r="B45" s="117"/>
      <c r="C45" s="118"/>
      <c r="D45" s="48">
        <f>Årsbudget!D45</f>
        <v>0</v>
      </c>
      <c r="E45" s="71"/>
      <c r="F45" s="48">
        <f t="shared" si="50"/>
        <v>0</v>
      </c>
      <c r="G45" s="48">
        <f>Årsbudget!E45</f>
        <v>0</v>
      </c>
      <c r="H45" s="71"/>
      <c r="I45" s="48">
        <f t="shared" si="51"/>
        <v>0</v>
      </c>
      <c r="J45" s="48">
        <f>Årsbudget!F45</f>
        <v>0</v>
      </c>
      <c r="K45" s="71"/>
      <c r="L45" s="48">
        <f t="shared" si="52"/>
        <v>0</v>
      </c>
      <c r="M45" s="48">
        <f>Årsbudget!G45</f>
        <v>0</v>
      </c>
      <c r="N45" s="71"/>
      <c r="O45" s="48">
        <f t="shared" si="53"/>
        <v>0</v>
      </c>
      <c r="P45" s="48">
        <f>Årsbudget!H45</f>
        <v>0</v>
      </c>
      <c r="Q45" s="71"/>
      <c r="R45" s="48">
        <f t="shared" si="54"/>
        <v>0</v>
      </c>
      <c r="S45" s="48">
        <f>Årsbudget!I45</f>
        <v>0</v>
      </c>
      <c r="T45" s="71"/>
      <c r="U45" s="51">
        <f t="shared" si="55"/>
        <v>0</v>
      </c>
      <c r="V45" s="50">
        <f>Årsbudget!J45</f>
        <v>0</v>
      </c>
      <c r="W45" s="71"/>
      <c r="X45" s="51">
        <f t="shared" si="56"/>
        <v>0</v>
      </c>
      <c r="Y45" s="48">
        <f>Årsbudget!K45</f>
        <v>0</v>
      </c>
      <c r="Z45" s="71"/>
      <c r="AA45" s="51">
        <f t="shared" si="57"/>
        <v>0</v>
      </c>
      <c r="AB45" s="48">
        <f>Årsbudget!L45</f>
        <v>0</v>
      </c>
      <c r="AC45" s="71"/>
      <c r="AD45" s="51">
        <f t="shared" si="58"/>
        <v>0</v>
      </c>
      <c r="AE45" s="48">
        <f>Årsbudget!M45</f>
        <v>0</v>
      </c>
      <c r="AF45" s="71"/>
      <c r="AG45" s="51">
        <f t="shared" si="59"/>
        <v>0</v>
      </c>
      <c r="AH45" s="48">
        <f>Årsbudget!N45</f>
        <v>0</v>
      </c>
      <c r="AI45" s="71"/>
      <c r="AJ45" s="51">
        <f t="shared" si="60"/>
        <v>0</v>
      </c>
      <c r="AK45" s="48">
        <f>Årsbudget!O45</f>
        <v>0</v>
      </c>
      <c r="AL45" s="71"/>
      <c r="AM45" s="51">
        <f t="shared" si="61"/>
        <v>0</v>
      </c>
      <c r="AN45" s="27">
        <f t="shared" si="62"/>
        <v>0</v>
      </c>
      <c r="AO45" s="27">
        <f t="shared" si="63"/>
        <v>0</v>
      </c>
      <c r="AP45" s="27">
        <f t="shared" si="64"/>
        <v>0</v>
      </c>
      <c r="AQ45" s="5"/>
      <c r="AR45" s="5"/>
      <c r="AS45" s="9"/>
      <c r="AT45" s="5"/>
    </row>
    <row r="46" spans="1:46" ht="15" customHeight="1">
      <c r="A46" s="116" t="str">
        <f>Årsbudget!A46</f>
        <v>Sundhedsforsikring</v>
      </c>
      <c r="B46" s="117"/>
      <c r="C46" s="118"/>
      <c r="D46" s="48">
        <f>Årsbudget!D46</f>
        <v>0</v>
      </c>
      <c r="E46" s="71"/>
      <c r="F46" s="48">
        <f t="shared" si="50"/>
        <v>0</v>
      </c>
      <c r="G46" s="48">
        <f>Årsbudget!E46</f>
        <v>0</v>
      </c>
      <c r="H46" s="71"/>
      <c r="I46" s="48">
        <f t="shared" si="51"/>
        <v>0</v>
      </c>
      <c r="J46" s="48">
        <f>Årsbudget!F46</f>
        <v>0</v>
      </c>
      <c r="K46" s="71"/>
      <c r="L46" s="48">
        <f t="shared" si="52"/>
        <v>0</v>
      </c>
      <c r="M46" s="48">
        <f>Årsbudget!G46</f>
        <v>0</v>
      </c>
      <c r="N46" s="71"/>
      <c r="O46" s="48">
        <f t="shared" si="53"/>
        <v>0</v>
      </c>
      <c r="P46" s="48">
        <f>Årsbudget!H46</f>
        <v>0</v>
      </c>
      <c r="Q46" s="71"/>
      <c r="R46" s="48">
        <f t="shared" si="54"/>
        <v>0</v>
      </c>
      <c r="S46" s="48">
        <f>Årsbudget!I46</f>
        <v>0</v>
      </c>
      <c r="T46" s="71"/>
      <c r="U46" s="51">
        <f t="shared" si="55"/>
        <v>0</v>
      </c>
      <c r="V46" s="50">
        <f>Årsbudget!J46</f>
        <v>0</v>
      </c>
      <c r="W46" s="71"/>
      <c r="X46" s="51">
        <f t="shared" si="56"/>
        <v>0</v>
      </c>
      <c r="Y46" s="48">
        <f>Årsbudget!K46</f>
        <v>0</v>
      </c>
      <c r="Z46" s="71"/>
      <c r="AA46" s="51">
        <f t="shared" si="57"/>
        <v>0</v>
      </c>
      <c r="AB46" s="48">
        <f>Årsbudget!L46</f>
        <v>0</v>
      </c>
      <c r="AC46" s="71"/>
      <c r="AD46" s="51">
        <f t="shared" si="58"/>
        <v>0</v>
      </c>
      <c r="AE46" s="48">
        <f>Årsbudget!M46</f>
        <v>0</v>
      </c>
      <c r="AF46" s="71"/>
      <c r="AG46" s="51">
        <f t="shared" si="59"/>
        <v>0</v>
      </c>
      <c r="AH46" s="48">
        <f>Årsbudget!N46</f>
        <v>0</v>
      </c>
      <c r="AI46" s="71"/>
      <c r="AJ46" s="51">
        <f t="shared" si="60"/>
        <v>0</v>
      </c>
      <c r="AK46" s="48">
        <f>Årsbudget!O46</f>
        <v>0</v>
      </c>
      <c r="AL46" s="71"/>
      <c r="AM46" s="51">
        <f t="shared" si="61"/>
        <v>0</v>
      </c>
      <c r="AN46" s="27">
        <f t="shared" si="62"/>
        <v>0</v>
      </c>
      <c r="AO46" s="27">
        <f t="shared" si="63"/>
        <v>0</v>
      </c>
      <c r="AP46" s="27">
        <f t="shared" si="64"/>
        <v>0</v>
      </c>
      <c r="AQ46" s="5"/>
      <c r="AR46" s="5"/>
      <c r="AS46" s="9"/>
      <c r="AT46" s="5"/>
    </row>
    <row r="47" spans="1:46" ht="15" customHeight="1">
      <c r="A47" s="116" t="str">
        <f>Årsbudget!A47</f>
        <v>Forenede gruppeliv</v>
      </c>
      <c r="B47" s="117"/>
      <c r="C47" s="118"/>
      <c r="D47" s="48">
        <f>Årsbudget!D47</f>
        <v>0</v>
      </c>
      <c r="E47" s="71"/>
      <c r="F47" s="48">
        <f t="shared" si="50"/>
        <v>0</v>
      </c>
      <c r="G47" s="48">
        <f>Årsbudget!E47</f>
        <v>0</v>
      </c>
      <c r="H47" s="71"/>
      <c r="I47" s="48">
        <f t="shared" si="51"/>
        <v>0</v>
      </c>
      <c r="J47" s="48">
        <f>Årsbudget!F47</f>
        <v>0</v>
      </c>
      <c r="K47" s="71"/>
      <c r="L47" s="48">
        <f t="shared" si="52"/>
        <v>0</v>
      </c>
      <c r="M47" s="48">
        <f>Årsbudget!G47</f>
        <v>0</v>
      </c>
      <c r="N47" s="71"/>
      <c r="O47" s="48">
        <f t="shared" si="53"/>
        <v>0</v>
      </c>
      <c r="P47" s="48">
        <f>Årsbudget!H47</f>
        <v>0</v>
      </c>
      <c r="Q47" s="71"/>
      <c r="R47" s="48">
        <f t="shared" si="54"/>
        <v>0</v>
      </c>
      <c r="S47" s="48">
        <f>Årsbudget!I47</f>
        <v>0</v>
      </c>
      <c r="T47" s="71"/>
      <c r="U47" s="51">
        <f t="shared" si="55"/>
        <v>0</v>
      </c>
      <c r="V47" s="50">
        <f>Årsbudget!J47</f>
        <v>0</v>
      </c>
      <c r="W47" s="71"/>
      <c r="X47" s="51">
        <f t="shared" si="56"/>
        <v>0</v>
      </c>
      <c r="Y47" s="48">
        <f>Årsbudget!K47</f>
        <v>0</v>
      </c>
      <c r="Z47" s="71"/>
      <c r="AA47" s="51">
        <f t="shared" si="57"/>
        <v>0</v>
      </c>
      <c r="AB47" s="48">
        <f>Årsbudget!L47</f>
        <v>0</v>
      </c>
      <c r="AC47" s="71"/>
      <c r="AD47" s="51">
        <f t="shared" si="58"/>
        <v>0</v>
      </c>
      <c r="AE47" s="48">
        <f>Årsbudget!M47</f>
        <v>0</v>
      </c>
      <c r="AF47" s="71"/>
      <c r="AG47" s="51">
        <f t="shared" si="59"/>
        <v>0</v>
      </c>
      <c r="AH47" s="48">
        <f>Årsbudget!N47</f>
        <v>0</v>
      </c>
      <c r="AI47" s="71"/>
      <c r="AJ47" s="51">
        <f t="shared" si="60"/>
        <v>0</v>
      </c>
      <c r="AK47" s="48">
        <f>Årsbudget!O47</f>
        <v>0</v>
      </c>
      <c r="AL47" s="71"/>
      <c r="AM47" s="51">
        <f t="shared" si="61"/>
        <v>0</v>
      </c>
      <c r="AN47" s="27">
        <f t="shared" si="62"/>
        <v>0</v>
      </c>
      <c r="AO47" s="27">
        <f t="shared" si="63"/>
        <v>0</v>
      </c>
      <c r="AP47" s="27">
        <f t="shared" si="64"/>
        <v>0</v>
      </c>
      <c r="AQ47" s="5"/>
      <c r="AR47" s="5"/>
      <c r="AS47" s="9"/>
      <c r="AT47" s="5"/>
    </row>
    <row r="48" spans="1:46" ht="15" customHeight="1">
      <c r="A48" s="116" t="str">
        <f>Årsbudget!A48</f>
        <v>Sygesikringen Danmark</v>
      </c>
      <c r="B48" s="117"/>
      <c r="C48" s="118"/>
      <c r="D48" s="48">
        <f>Årsbudget!D48</f>
        <v>0</v>
      </c>
      <c r="E48" s="71"/>
      <c r="F48" s="48">
        <f t="shared" si="50"/>
        <v>0</v>
      </c>
      <c r="G48" s="48">
        <f>Årsbudget!E48</f>
        <v>0</v>
      </c>
      <c r="H48" s="71"/>
      <c r="I48" s="48">
        <f t="shared" si="51"/>
        <v>0</v>
      </c>
      <c r="J48" s="48">
        <f>Årsbudget!F48</f>
        <v>0</v>
      </c>
      <c r="K48" s="71"/>
      <c r="L48" s="48">
        <f t="shared" si="52"/>
        <v>0</v>
      </c>
      <c r="M48" s="48">
        <f>Årsbudget!G48</f>
        <v>0</v>
      </c>
      <c r="N48" s="71"/>
      <c r="O48" s="48">
        <f t="shared" si="53"/>
        <v>0</v>
      </c>
      <c r="P48" s="48">
        <f>Årsbudget!H48</f>
        <v>0</v>
      </c>
      <c r="Q48" s="71"/>
      <c r="R48" s="48">
        <f t="shared" si="54"/>
        <v>0</v>
      </c>
      <c r="S48" s="48">
        <f>Årsbudget!I48</f>
        <v>0</v>
      </c>
      <c r="T48" s="71"/>
      <c r="U48" s="51">
        <f t="shared" si="55"/>
        <v>0</v>
      </c>
      <c r="V48" s="50">
        <f>Årsbudget!J48</f>
        <v>0</v>
      </c>
      <c r="W48" s="71"/>
      <c r="X48" s="51">
        <f t="shared" si="56"/>
        <v>0</v>
      </c>
      <c r="Y48" s="48">
        <f>Årsbudget!K48</f>
        <v>0</v>
      </c>
      <c r="Z48" s="71"/>
      <c r="AA48" s="51">
        <f t="shared" si="57"/>
        <v>0</v>
      </c>
      <c r="AB48" s="48">
        <f>Årsbudget!L48</f>
        <v>0</v>
      </c>
      <c r="AC48" s="71"/>
      <c r="AD48" s="51">
        <f t="shared" si="58"/>
        <v>0</v>
      </c>
      <c r="AE48" s="48">
        <f>Årsbudget!M48</f>
        <v>0</v>
      </c>
      <c r="AF48" s="71"/>
      <c r="AG48" s="51">
        <f t="shared" si="59"/>
        <v>0</v>
      </c>
      <c r="AH48" s="48">
        <f>Årsbudget!N48</f>
        <v>0</v>
      </c>
      <c r="AI48" s="71"/>
      <c r="AJ48" s="51">
        <f t="shared" si="60"/>
        <v>0</v>
      </c>
      <c r="AK48" s="48">
        <f>Årsbudget!O48</f>
        <v>0</v>
      </c>
      <c r="AL48" s="71"/>
      <c r="AM48" s="51">
        <f t="shared" si="61"/>
        <v>0</v>
      </c>
      <c r="AN48" s="27">
        <f t="shared" si="62"/>
        <v>0</v>
      </c>
      <c r="AO48" s="27">
        <f t="shared" si="63"/>
        <v>0</v>
      </c>
      <c r="AP48" s="27">
        <f t="shared" si="64"/>
        <v>0</v>
      </c>
      <c r="AQ48" s="5"/>
      <c r="AR48" s="5"/>
      <c r="AS48" s="5"/>
      <c r="AT48" s="5"/>
    </row>
    <row r="49" spans="1:100" ht="15" customHeight="1" thickBot="1">
      <c r="A49" s="113" t="str">
        <f>Årsbudget!A49</f>
        <v>Øvrige forsikringer</v>
      </c>
      <c r="B49" s="114"/>
      <c r="C49" s="115"/>
      <c r="D49" s="49">
        <f>Årsbudget!D49</f>
        <v>0</v>
      </c>
      <c r="E49" s="72"/>
      <c r="F49" s="49">
        <f t="shared" si="50"/>
        <v>0</v>
      </c>
      <c r="G49" s="49">
        <f>Årsbudget!E49</f>
        <v>0</v>
      </c>
      <c r="H49" s="72"/>
      <c r="I49" s="49">
        <f t="shared" si="51"/>
        <v>0</v>
      </c>
      <c r="J49" s="49">
        <f>Årsbudget!F49</f>
        <v>0</v>
      </c>
      <c r="K49" s="72"/>
      <c r="L49" s="49">
        <f t="shared" si="52"/>
        <v>0</v>
      </c>
      <c r="M49" s="49">
        <f>Årsbudget!G49</f>
        <v>0</v>
      </c>
      <c r="N49" s="72"/>
      <c r="O49" s="49">
        <f t="shared" si="53"/>
        <v>0</v>
      </c>
      <c r="P49" s="49">
        <f>Årsbudget!H49</f>
        <v>0</v>
      </c>
      <c r="Q49" s="72"/>
      <c r="R49" s="49">
        <f t="shared" si="54"/>
        <v>0</v>
      </c>
      <c r="S49" s="49">
        <f>Årsbudget!I49</f>
        <v>0</v>
      </c>
      <c r="T49" s="72"/>
      <c r="U49" s="54">
        <f t="shared" si="55"/>
        <v>0</v>
      </c>
      <c r="V49" s="52">
        <f>Årsbudget!J49</f>
        <v>0</v>
      </c>
      <c r="W49" s="72"/>
      <c r="X49" s="54">
        <f t="shared" si="56"/>
        <v>0</v>
      </c>
      <c r="Y49" s="49">
        <f>Årsbudget!K49</f>
        <v>0</v>
      </c>
      <c r="Z49" s="72"/>
      <c r="AA49" s="54">
        <f t="shared" si="57"/>
        <v>0</v>
      </c>
      <c r="AB49" s="49">
        <f>Årsbudget!L49</f>
        <v>0</v>
      </c>
      <c r="AC49" s="72"/>
      <c r="AD49" s="54">
        <f t="shared" si="58"/>
        <v>0</v>
      </c>
      <c r="AE49" s="49">
        <f>Årsbudget!M49</f>
        <v>0</v>
      </c>
      <c r="AF49" s="72"/>
      <c r="AG49" s="54">
        <f t="shared" si="59"/>
        <v>0</v>
      </c>
      <c r="AH49" s="49">
        <f>Årsbudget!N49</f>
        <v>0</v>
      </c>
      <c r="AI49" s="72"/>
      <c r="AJ49" s="54">
        <f t="shared" si="60"/>
        <v>0</v>
      </c>
      <c r="AK49" s="49">
        <f>Årsbudget!O49</f>
        <v>0</v>
      </c>
      <c r="AL49" s="72"/>
      <c r="AM49" s="54">
        <f t="shared" si="61"/>
        <v>0</v>
      </c>
      <c r="AN49" s="37">
        <f t="shared" si="62"/>
        <v>0</v>
      </c>
      <c r="AO49" s="37">
        <f t="shared" si="63"/>
        <v>0</v>
      </c>
      <c r="AP49" s="37">
        <f t="shared" si="64"/>
        <v>0</v>
      </c>
      <c r="AQ49" s="5"/>
      <c r="AR49" s="5"/>
      <c r="AS49" s="5"/>
      <c r="AT49" s="5"/>
    </row>
    <row r="50" spans="1:100" ht="15" customHeight="1" thickBot="1">
      <c r="A50" s="107" t="s">
        <v>63</v>
      </c>
      <c r="B50" s="108"/>
      <c r="C50" s="109"/>
      <c r="D50" s="34">
        <f>SUM(D43:D49)</f>
        <v>0</v>
      </c>
      <c r="E50" s="34">
        <f t="shared" ref="E50:AP50" si="65">SUM(E43:E49)</f>
        <v>0</v>
      </c>
      <c r="F50" s="34">
        <f t="shared" si="65"/>
        <v>0</v>
      </c>
      <c r="G50" s="34">
        <f t="shared" si="65"/>
        <v>0</v>
      </c>
      <c r="H50" s="34">
        <f t="shared" si="65"/>
        <v>0</v>
      </c>
      <c r="I50" s="34">
        <f t="shared" si="65"/>
        <v>0</v>
      </c>
      <c r="J50" s="34">
        <f t="shared" si="65"/>
        <v>0</v>
      </c>
      <c r="K50" s="34">
        <f t="shared" si="65"/>
        <v>0</v>
      </c>
      <c r="L50" s="34">
        <f t="shared" si="65"/>
        <v>0</v>
      </c>
      <c r="M50" s="34">
        <f t="shared" si="65"/>
        <v>0</v>
      </c>
      <c r="N50" s="34">
        <f t="shared" si="65"/>
        <v>0</v>
      </c>
      <c r="O50" s="34">
        <f t="shared" si="65"/>
        <v>0</v>
      </c>
      <c r="P50" s="34">
        <f t="shared" si="65"/>
        <v>0</v>
      </c>
      <c r="Q50" s="34">
        <f t="shared" si="65"/>
        <v>0</v>
      </c>
      <c r="R50" s="34">
        <f t="shared" si="65"/>
        <v>0</v>
      </c>
      <c r="S50" s="34">
        <f t="shared" si="65"/>
        <v>0</v>
      </c>
      <c r="T50" s="34">
        <f t="shared" si="65"/>
        <v>0</v>
      </c>
      <c r="U50" s="55">
        <f t="shared" si="65"/>
        <v>0</v>
      </c>
      <c r="V50" s="53">
        <f t="shared" si="65"/>
        <v>0</v>
      </c>
      <c r="W50" s="34">
        <f t="shared" si="65"/>
        <v>0</v>
      </c>
      <c r="X50" s="55">
        <f t="shared" si="65"/>
        <v>0</v>
      </c>
      <c r="Y50" s="34">
        <f t="shared" si="65"/>
        <v>0</v>
      </c>
      <c r="Z50" s="34">
        <f t="shared" si="65"/>
        <v>0</v>
      </c>
      <c r="AA50" s="55">
        <f t="shared" si="65"/>
        <v>0</v>
      </c>
      <c r="AB50" s="34">
        <f t="shared" si="65"/>
        <v>0</v>
      </c>
      <c r="AC50" s="34">
        <f t="shared" si="65"/>
        <v>0</v>
      </c>
      <c r="AD50" s="55">
        <f t="shared" si="65"/>
        <v>0</v>
      </c>
      <c r="AE50" s="34">
        <f t="shared" si="65"/>
        <v>0</v>
      </c>
      <c r="AF50" s="34">
        <f t="shared" si="65"/>
        <v>0</v>
      </c>
      <c r="AG50" s="55">
        <f t="shared" si="65"/>
        <v>0</v>
      </c>
      <c r="AH50" s="34">
        <f t="shared" si="65"/>
        <v>0</v>
      </c>
      <c r="AI50" s="34">
        <f t="shared" si="65"/>
        <v>0</v>
      </c>
      <c r="AJ50" s="55">
        <f t="shared" si="65"/>
        <v>0</v>
      </c>
      <c r="AK50" s="34">
        <f t="shared" si="65"/>
        <v>0</v>
      </c>
      <c r="AL50" s="34">
        <f t="shared" si="65"/>
        <v>0</v>
      </c>
      <c r="AM50" s="55">
        <f t="shared" si="65"/>
        <v>0</v>
      </c>
      <c r="AN50" s="34">
        <f t="shared" si="65"/>
        <v>0</v>
      </c>
      <c r="AO50" s="34">
        <f t="shared" si="65"/>
        <v>0</v>
      </c>
      <c r="AP50" s="34">
        <f t="shared" si="65"/>
        <v>0</v>
      </c>
      <c r="AQ50" s="5"/>
      <c r="AR50" s="5"/>
      <c r="AS50" s="5"/>
      <c r="AT50" s="5"/>
    </row>
    <row r="51" spans="1:100" ht="15" customHeight="1">
      <c r="A51" s="16"/>
      <c r="B51" s="16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</row>
    <row r="52" spans="1:100" ht="15" customHeight="1">
      <c r="A52" s="22" t="s">
        <v>79</v>
      </c>
      <c r="B52" s="22"/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63"/>
      <c r="V52" s="25"/>
      <c r="W52" s="25"/>
      <c r="X52" s="63"/>
      <c r="Y52" s="23"/>
      <c r="Z52" s="23"/>
      <c r="AA52" s="63"/>
      <c r="AB52" s="23"/>
      <c r="AC52" s="23"/>
      <c r="AD52" s="63"/>
      <c r="AE52" s="23"/>
      <c r="AF52" s="23"/>
      <c r="AG52" s="63"/>
      <c r="AH52" s="23"/>
      <c r="AI52" s="23"/>
      <c r="AJ52" s="63"/>
      <c r="AK52" s="23"/>
      <c r="AL52" s="23"/>
      <c r="AM52" s="63"/>
      <c r="AN52" s="25"/>
      <c r="AO52" s="25"/>
      <c r="AP52" s="24">
        <f t="shared" ref="AP52" si="66">SUM(D52:AK52)</f>
        <v>0</v>
      </c>
      <c r="AQ52" s="5"/>
      <c r="AR52" s="5"/>
      <c r="AS52" s="9"/>
      <c r="AT52" s="5"/>
    </row>
    <row r="53" spans="1:100" ht="15" customHeight="1">
      <c r="A53" s="116" t="str">
        <f>Årsbudget!A53</f>
        <v>Dagligvarer</v>
      </c>
      <c r="B53" s="117"/>
      <c r="C53" s="118"/>
      <c r="D53" s="48">
        <f>Årsbudget!D53</f>
        <v>0</v>
      </c>
      <c r="E53" s="71"/>
      <c r="F53" s="48">
        <f t="shared" ref="F53:F62" si="67">D53-E53</f>
        <v>0</v>
      </c>
      <c r="G53" s="48">
        <f>Årsbudget!E53</f>
        <v>0</v>
      </c>
      <c r="H53" s="71"/>
      <c r="I53" s="48">
        <f t="shared" ref="I53:I62" si="68">G53-H53</f>
        <v>0</v>
      </c>
      <c r="J53" s="48">
        <f>Årsbudget!F53</f>
        <v>0</v>
      </c>
      <c r="K53" s="71"/>
      <c r="L53" s="48">
        <f t="shared" ref="L53:L62" si="69">J53-K53</f>
        <v>0</v>
      </c>
      <c r="M53" s="48">
        <f>Årsbudget!G53</f>
        <v>0</v>
      </c>
      <c r="N53" s="71"/>
      <c r="O53" s="48">
        <f t="shared" ref="O53:O62" si="70">M53-N53</f>
        <v>0</v>
      </c>
      <c r="P53" s="48">
        <f>Årsbudget!H53</f>
        <v>0</v>
      </c>
      <c r="Q53" s="71"/>
      <c r="R53" s="48">
        <f t="shared" ref="R53:R62" si="71">P53-Q53</f>
        <v>0</v>
      </c>
      <c r="S53" s="48">
        <f>Årsbudget!I53</f>
        <v>0</v>
      </c>
      <c r="T53" s="71"/>
      <c r="U53" s="51">
        <f t="shared" ref="U53:U62" si="72">S53-T53</f>
        <v>0</v>
      </c>
      <c r="V53" s="50">
        <f>Årsbudget!J53</f>
        <v>0</v>
      </c>
      <c r="W53" s="71"/>
      <c r="X53" s="51">
        <f t="shared" ref="X53:X62" si="73">V53-W53</f>
        <v>0</v>
      </c>
      <c r="Y53" s="48">
        <f>Årsbudget!K53</f>
        <v>0</v>
      </c>
      <c r="Z53" s="71"/>
      <c r="AA53" s="51">
        <f t="shared" ref="AA53:AA62" si="74">Y53-Z53</f>
        <v>0</v>
      </c>
      <c r="AB53" s="48">
        <f>Årsbudget!L53</f>
        <v>0</v>
      </c>
      <c r="AC53" s="71"/>
      <c r="AD53" s="51">
        <f t="shared" ref="AD53:AD62" si="75">AB53-AC53</f>
        <v>0</v>
      </c>
      <c r="AE53" s="48">
        <f>Årsbudget!M53</f>
        <v>0</v>
      </c>
      <c r="AF53" s="71"/>
      <c r="AG53" s="51">
        <f t="shared" ref="AG53:AG62" si="76">AE53-AF53</f>
        <v>0</v>
      </c>
      <c r="AH53" s="48">
        <f>Årsbudget!N53</f>
        <v>0</v>
      </c>
      <c r="AI53" s="71"/>
      <c r="AJ53" s="51">
        <f t="shared" ref="AJ53:AJ62" si="77">AH53-AI53</f>
        <v>0</v>
      </c>
      <c r="AK53" s="48">
        <f>Årsbudget!O53</f>
        <v>0</v>
      </c>
      <c r="AL53" s="71"/>
      <c r="AM53" s="51">
        <f t="shared" ref="AM53:AM62" si="78">AK53-AL53</f>
        <v>0</v>
      </c>
      <c r="AN53" s="27">
        <f t="shared" ref="AN53:AN69" si="79">D53+G53+J53+M53+P53+S53+V53+Y53+AB53+AE53+AH53+AK53</f>
        <v>0</v>
      </c>
      <c r="AO53" s="27">
        <f t="shared" ref="AO53:AO69" si="80">E53+H53+K53+N53+Q53+T53+W53+Z53+AC53+AF53+AI53+AL53</f>
        <v>0</v>
      </c>
      <c r="AP53" s="27">
        <f t="shared" ref="AP53:AP69" si="81">F53+I53+L53+O53+R53+U53+X53+AA53+AD53+AG53+AJ53+AM53</f>
        <v>0</v>
      </c>
      <c r="AQ53" s="5"/>
      <c r="AR53" s="5"/>
      <c r="AS53" s="9"/>
      <c r="AT53" s="5"/>
    </row>
    <row r="54" spans="1:100" ht="15" customHeight="1">
      <c r="A54" s="116" t="str">
        <f>Årsbudget!A54</f>
        <v>Restaurantbesøg / takeaway</v>
      </c>
      <c r="B54" s="117"/>
      <c r="C54" s="118"/>
      <c r="D54" s="48">
        <f>Årsbudget!D54</f>
        <v>0</v>
      </c>
      <c r="E54" s="71"/>
      <c r="F54" s="48">
        <f t="shared" si="67"/>
        <v>0</v>
      </c>
      <c r="G54" s="48">
        <f>Årsbudget!E54</f>
        <v>0</v>
      </c>
      <c r="H54" s="71"/>
      <c r="I54" s="48">
        <f t="shared" si="68"/>
        <v>0</v>
      </c>
      <c r="J54" s="48">
        <f>Årsbudget!F54</f>
        <v>0</v>
      </c>
      <c r="K54" s="71"/>
      <c r="L54" s="48">
        <f t="shared" si="69"/>
        <v>0</v>
      </c>
      <c r="M54" s="48">
        <f>Årsbudget!G54</f>
        <v>0</v>
      </c>
      <c r="N54" s="71"/>
      <c r="O54" s="48">
        <f t="shared" si="70"/>
        <v>0</v>
      </c>
      <c r="P54" s="48">
        <f>Årsbudget!H54</f>
        <v>0</v>
      </c>
      <c r="Q54" s="71"/>
      <c r="R54" s="48">
        <f t="shared" si="71"/>
        <v>0</v>
      </c>
      <c r="S54" s="48">
        <f>Årsbudget!I54</f>
        <v>0</v>
      </c>
      <c r="T54" s="71"/>
      <c r="U54" s="51">
        <f t="shared" si="72"/>
        <v>0</v>
      </c>
      <c r="V54" s="50">
        <f>Årsbudget!J54</f>
        <v>0</v>
      </c>
      <c r="W54" s="71"/>
      <c r="X54" s="51">
        <f t="shared" si="73"/>
        <v>0</v>
      </c>
      <c r="Y54" s="48">
        <f>Årsbudget!K54</f>
        <v>0</v>
      </c>
      <c r="Z54" s="71"/>
      <c r="AA54" s="51">
        <f t="shared" si="74"/>
        <v>0</v>
      </c>
      <c r="AB54" s="48">
        <f>Årsbudget!L54</f>
        <v>0</v>
      </c>
      <c r="AC54" s="71"/>
      <c r="AD54" s="51">
        <f t="shared" si="75"/>
        <v>0</v>
      </c>
      <c r="AE54" s="48">
        <f>Årsbudget!M54</f>
        <v>0</v>
      </c>
      <c r="AF54" s="71"/>
      <c r="AG54" s="51">
        <f t="shared" si="76"/>
        <v>0</v>
      </c>
      <c r="AH54" s="48">
        <f>Årsbudget!N54</f>
        <v>0</v>
      </c>
      <c r="AI54" s="71"/>
      <c r="AJ54" s="51">
        <f t="shared" si="77"/>
        <v>0</v>
      </c>
      <c r="AK54" s="48">
        <f>Årsbudget!O54</f>
        <v>0</v>
      </c>
      <c r="AL54" s="71"/>
      <c r="AM54" s="51">
        <f t="shared" si="78"/>
        <v>0</v>
      </c>
      <c r="AN54" s="27">
        <f t="shared" si="79"/>
        <v>0</v>
      </c>
      <c r="AO54" s="27">
        <f t="shared" si="80"/>
        <v>0</v>
      </c>
      <c r="AP54" s="27">
        <f t="shared" si="81"/>
        <v>0</v>
      </c>
      <c r="AQ54" s="5"/>
      <c r="AR54" s="5"/>
      <c r="AS54" s="9"/>
      <c r="AT54" s="5"/>
    </row>
    <row r="55" spans="1:100" ht="15" customHeight="1">
      <c r="A55" s="116" t="str">
        <f>Årsbudget!A55</f>
        <v>Læge, tandlæge, medicin</v>
      </c>
      <c r="B55" s="117"/>
      <c r="C55" s="118"/>
      <c r="D55" s="48">
        <f>Årsbudget!D55</f>
        <v>0</v>
      </c>
      <c r="E55" s="71"/>
      <c r="F55" s="48">
        <f t="shared" si="67"/>
        <v>0</v>
      </c>
      <c r="G55" s="48">
        <f>Årsbudget!E55</f>
        <v>0</v>
      </c>
      <c r="H55" s="71"/>
      <c r="I55" s="48">
        <f t="shared" si="68"/>
        <v>0</v>
      </c>
      <c r="J55" s="48">
        <f>Årsbudget!F55</f>
        <v>0</v>
      </c>
      <c r="K55" s="71"/>
      <c r="L55" s="48">
        <f t="shared" si="69"/>
        <v>0</v>
      </c>
      <c r="M55" s="48">
        <f>Årsbudget!G55</f>
        <v>0</v>
      </c>
      <c r="N55" s="71"/>
      <c r="O55" s="48">
        <f t="shared" si="70"/>
        <v>0</v>
      </c>
      <c r="P55" s="48">
        <f>Årsbudget!H55</f>
        <v>0</v>
      </c>
      <c r="Q55" s="71"/>
      <c r="R55" s="48">
        <f t="shared" si="71"/>
        <v>0</v>
      </c>
      <c r="S55" s="48">
        <f>Årsbudget!I55</f>
        <v>0</v>
      </c>
      <c r="T55" s="71"/>
      <c r="U55" s="51">
        <f t="shared" si="72"/>
        <v>0</v>
      </c>
      <c r="V55" s="50">
        <f>Årsbudget!J55</f>
        <v>0</v>
      </c>
      <c r="W55" s="71"/>
      <c r="X55" s="51">
        <f t="shared" si="73"/>
        <v>0</v>
      </c>
      <c r="Y55" s="48">
        <f>Årsbudget!K55</f>
        <v>0</v>
      </c>
      <c r="Z55" s="71"/>
      <c r="AA55" s="51">
        <f t="shared" si="74"/>
        <v>0</v>
      </c>
      <c r="AB55" s="48">
        <f>Årsbudget!L55</f>
        <v>0</v>
      </c>
      <c r="AC55" s="71"/>
      <c r="AD55" s="51">
        <f t="shared" si="75"/>
        <v>0</v>
      </c>
      <c r="AE55" s="48">
        <f>Årsbudget!M55</f>
        <v>0</v>
      </c>
      <c r="AF55" s="71"/>
      <c r="AG55" s="51">
        <f t="shared" si="76"/>
        <v>0</v>
      </c>
      <c r="AH55" s="48">
        <f>Årsbudget!N55</f>
        <v>0</v>
      </c>
      <c r="AI55" s="71"/>
      <c r="AJ55" s="51">
        <f t="shared" si="77"/>
        <v>0</v>
      </c>
      <c r="AK55" s="48">
        <f>Årsbudget!O55</f>
        <v>0</v>
      </c>
      <c r="AL55" s="71"/>
      <c r="AM55" s="51">
        <f t="shared" si="78"/>
        <v>0</v>
      </c>
      <c r="AN55" s="27">
        <f t="shared" si="79"/>
        <v>0</v>
      </c>
      <c r="AO55" s="27">
        <f t="shared" si="80"/>
        <v>0</v>
      </c>
      <c r="AP55" s="27">
        <f t="shared" si="81"/>
        <v>0</v>
      </c>
      <c r="AQ55" s="5"/>
      <c r="AR55" s="5"/>
      <c r="AS55" s="9"/>
      <c r="AT55" s="5"/>
    </row>
    <row r="56" spans="1:100" ht="15" customHeight="1">
      <c r="A56" s="116" t="str">
        <f>Årsbudget!A56</f>
        <v>Briller, kontaktlinser</v>
      </c>
      <c r="B56" s="117"/>
      <c r="C56" s="118"/>
      <c r="D56" s="48">
        <f>Årsbudget!D56</f>
        <v>0</v>
      </c>
      <c r="E56" s="71"/>
      <c r="F56" s="48">
        <f t="shared" si="67"/>
        <v>0</v>
      </c>
      <c r="G56" s="48">
        <f>Årsbudget!E56</f>
        <v>0</v>
      </c>
      <c r="H56" s="71"/>
      <c r="I56" s="48">
        <f t="shared" si="68"/>
        <v>0</v>
      </c>
      <c r="J56" s="48">
        <f>Årsbudget!F56</f>
        <v>0</v>
      </c>
      <c r="K56" s="71"/>
      <c r="L56" s="48">
        <f t="shared" si="69"/>
        <v>0</v>
      </c>
      <c r="M56" s="48">
        <f>Årsbudget!G56</f>
        <v>0</v>
      </c>
      <c r="N56" s="71"/>
      <c r="O56" s="48">
        <f t="shared" si="70"/>
        <v>0</v>
      </c>
      <c r="P56" s="48">
        <f>Årsbudget!H56</f>
        <v>0</v>
      </c>
      <c r="Q56" s="71"/>
      <c r="R56" s="48">
        <f t="shared" si="71"/>
        <v>0</v>
      </c>
      <c r="S56" s="48">
        <f>Årsbudget!I56</f>
        <v>0</v>
      </c>
      <c r="T56" s="71"/>
      <c r="U56" s="51">
        <f t="shared" si="72"/>
        <v>0</v>
      </c>
      <c r="V56" s="50">
        <f>Årsbudget!J56</f>
        <v>0</v>
      </c>
      <c r="W56" s="71"/>
      <c r="X56" s="51">
        <f t="shared" si="73"/>
        <v>0</v>
      </c>
      <c r="Y56" s="48">
        <f>Årsbudget!K56</f>
        <v>0</v>
      </c>
      <c r="Z56" s="71"/>
      <c r="AA56" s="51">
        <f t="shared" si="74"/>
        <v>0</v>
      </c>
      <c r="AB56" s="48">
        <f>Årsbudget!L56</f>
        <v>0</v>
      </c>
      <c r="AC56" s="71"/>
      <c r="AD56" s="51">
        <f t="shared" si="75"/>
        <v>0</v>
      </c>
      <c r="AE56" s="48">
        <f>Årsbudget!M56</f>
        <v>0</v>
      </c>
      <c r="AF56" s="71"/>
      <c r="AG56" s="51">
        <f t="shared" si="76"/>
        <v>0</v>
      </c>
      <c r="AH56" s="48">
        <f>Årsbudget!N56</f>
        <v>0</v>
      </c>
      <c r="AI56" s="71"/>
      <c r="AJ56" s="51">
        <f t="shared" si="77"/>
        <v>0</v>
      </c>
      <c r="AK56" s="48">
        <f>Årsbudget!O56</f>
        <v>0</v>
      </c>
      <c r="AL56" s="71"/>
      <c r="AM56" s="51">
        <f t="shared" si="78"/>
        <v>0</v>
      </c>
      <c r="AN56" s="27">
        <f t="shared" si="79"/>
        <v>0</v>
      </c>
      <c r="AO56" s="27">
        <f t="shared" si="80"/>
        <v>0</v>
      </c>
      <c r="AP56" s="27">
        <f t="shared" si="81"/>
        <v>0</v>
      </c>
      <c r="AQ56" s="5"/>
      <c r="AR56" s="5"/>
      <c r="AS56" s="9"/>
      <c r="AT56" s="5"/>
    </row>
    <row r="57" spans="1:100" ht="15" customHeight="1">
      <c r="A57" s="116" t="str">
        <f>Årsbudget!A57</f>
        <v>Personlig pleje (kosmetik, frisør mv.)</v>
      </c>
      <c r="B57" s="117"/>
      <c r="C57" s="118"/>
      <c r="D57" s="48">
        <f>Årsbudget!D57</f>
        <v>0</v>
      </c>
      <c r="E57" s="71"/>
      <c r="F57" s="48">
        <f t="shared" si="67"/>
        <v>0</v>
      </c>
      <c r="G57" s="48">
        <f>Årsbudget!E57</f>
        <v>0</v>
      </c>
      <c r="H57" s="71"/>
      <c r="I57" s="48">
        <f t="shared" si="68"/>
        <v>0</v>
      </c>
      <c r="J57" s="48">
        <f>Årsbudget!F57</f>
        <v>0</v>
      </c>
      <c r="K57" s="71"/>
      <c r="L57" s="48">
        <f t="shared" si="69"/>
        <v>0</v>
      </c>
      <c r="M57" s="48">
        <f>Årsbudget!G57</f>
        <v>0</v>
      </c>
      <c r="N57" s="71"/>
      <c r="O57" s="48">
        <f t="shared" si="70"/>
        <v>0</v>
      </c>
      <c r="P57" s="48">
        <f>Årsbudget!H57</f>
        <v>0</v>
      </c>
      <c r="Q57" s="71"/>
      <c r="R57" s="48">
        <f t="shared" si="71"/>
        <v>0</v>
      </c>
      <c r="S57" s="48">
        <f>Årsbudget!I57</f>
        <v>0</v>
      </c>
      <c r="T57" s="71"/>
      <c r="U57" s="51">
        <f t="shared" si="72"/>
        <v>0</v>
      </c>
      <c r="V57" s="50">
        <f>Årsbudget!J57</f>
        <v>0</v>
      </c>
      <c r="W57" s="71"/>
      <c r="X57" s="51">
        <f t="shared" si="73"/>
        <v>0</v>
      </c>
      <c r="Y57" s="48">
        <f>Årsbudget!K57</f>
        <v>0</v>
      </c>
      <c r="Z57" s="71"/>
      <c r="AA57" s="51">
        <f t="shared" si="74"/>
        <v>0</v>
      </c>
      <c r="AB57" s="48">
        <f>Årsbudget!L57</f>
        <v>0</v>
      </c>
      <c r="AC57" s="71"/>
      <c r="AD57" s="51">
        <f t="shared" si="75"/>
        <v>0</v>
      </c>
      <c r="AE57" s="48">
        <f>Årsbudget!M57</f>
        <v>0</v>
      </c>
      <c r="AF57" s="71"/>
      <c r="AG57" s="51">
        <f t="shared" si="76"/>
        <v>0</v>
      </c>
      <c r="AH57" s="48">
        <f>Årsbudget!N57</f>
        <v>0</v>
      </c>
      <c r="AI57" s="71"/>
      <c r="AJ57" s="51">
        <f t="shared" si="77"/>
        <v>0</v>
      </c>
      <c r="AK57" s="48">
        <f>Årsbudget!O57</f>
        <v>0</v>
      </c>
      <c r="AL57" s="71"/>
      <c r="AM57" s="51">
        <f t="shared" si="78"/>
        <v>0</v>
      </c>
      <c r="AN57" s="27">
        <f t="shared" si="79"/>
        <v>0</v>
      </c>
      <c r="AO57" s="27">
        <f t="shared" si="80"/>
        <v>0</v>
      </c>
      <c r="AP57" s="27">
        <f t="shared" si="81"/>
        <v>0</v>
      </c>
      <c r="AQ57" s="5"/>
      <c r="AR57" s="5"/>
      <c r="AS57" s="9"/>
      <c r="AT57" s="5"/>
    </row>
    <row r="58" spans="1:100" ht="15" customHeight="1">
      <c r="A58" s="116" t="str">
        <f>Årsbudget!A58</f>
        <v>Børnebidrag</v>
      </c>
      <c r="B58" s="117"/>
      <c r="C58" s="118"/>
      <c r="D58" s="48">
        <f>Årsbudget!D58</f>
        <v>0</v>
      </c>
      <c r="E58" s="71"/>
      <c r="F58" s="48">
        <f t="shared" si="67"/>
        <v>0</v>
      </c>
      <c r="G58" s="48">
        <f>Årsbudget!E58</f>
        <v>0</v>
      </c>
      <c r="H58" s="71"/>
      <c r="I58" s="48">
        <f t="shared" si="68"/>
        <v>0</v>
      </c>
      <c r="J58" s="48">
        <f>Årsbudget!F58</f>
        <v>0</v>
      </c>
      <c r="K58" s="71"/>
      <c r="L58" s="48">
        <f t="shared" si="69"/>
        <v>0</v>
      </c>
      <c r="M58" s="48">
        <f>Årsbudget!G58</f>
        <v>0</v>
      </c>
      <c r="N58" s="71"/>
      <c r="O58" s="48">
        <f t="shared" si="70"/>
        <v>0</v>
      </c>
      <c r="P58" s="48">
        <f>Årsbudget!H58</f>
        <v>0</v>
      </c>
      <c r="Q58" s="71"/>
      <c r="R58" s="48">
        <f t="shared" si="71"/>
        <v>0</v>
      </c>
      <c r="S58" s="48">
        <f>Årsbudget!I58</f>
        <v>0</v>
      </c>
      <c r="T58" s="71"/>
      <c r="U58" s="51">
        <f t="shared" si="72"/>
        <v>0</v>
      </c>
      <c r="V58" s="50">
        <f>Årsbudget!J58</f>
        <v>0</v>
      </c>
      <c r="W58" s="71"/>
      <c r="X58" s="51">
        <f t="shared" si="73"/>
        <v>0</v>
      </c>
      <c r="Y58" s="48">
        <f>Årsbudget!K58</f>
        <v>0</v>
      </c>
      <c r="Z58" s="71"/>
      <c r="AA58" s="51">
        <f t="shared" si="74"/>
        <v>0</v>
      </c>
      <c r="AB58" s="48">
        <f>Årsbudget!L58</f>
        <v>0</v>
      </c>
      <c r="AC58" s="71"/>
      <c r="AD58" s="51">
        <f t="shared" si="75"/>
        <v>0</v>
      </c>
      <c r="AE58" s="48">
        <f>Årsbudget!M58</f>
        <v>0</v>
      </c>
      <c r="AF58" s="71"/>
      <c r="AG58" s="51">
        <f t="shared" si="76"/>
        <v>0</v>
      </c>
      <c r="AH58" s="48">
        <f>Årsbudget!N58</f>
        <v>0</v>
      </c>
      <c r="AI58" s="71"/>
      <c r="AJ58" s="51">
        <f t="shared" si="77"/>
        <v>0</v>
      </c>
      <c r="AK58" s="48">
        <f>Årsbudget!O58</f>
        <v>0</v>
      </c>
      <c r="AL58" s="71"/>
      <c r="AM58" s="51">
        <f t="shared" si="78"/>
        <v>0</v>
      </c>
      <c r="AN58" s="27">
        <f t="shared" si="79"/>
        <v>0</v>
      </c>
      <c r="AO58" s="27">
        <f t="shared" si="80"/>
        <v>0</v>
      </c>
      <c r="AP58" s="27">
        <f t="shared" si="81"/>
        <v>0</v>
      </c>
      <c r="AQ58" s="5"/>
      <c r="AR58" s="5"/>
      <c r="AS58" s="9"/>
      <c r="AT58" s="5"/>
    </row>
    <row r="59" spans="1:100" ht="15" customHeight="1">
      <c r="A59" s="116" t="str">
        <f>Årsbudget!A59</f>
        <v>Pasningsudgift (daginstitution mv.)</v>
      </c>
      <c r="B59" s="117"/>
      <c r="C59" s="118"/>
      <c r="D59" s="48">
        <f>Årsbudget!D59</f>
        <v>0</v>
      </c>
      <c r="E59" s="71"/>
      <c r="F59" s="48">
        <f t="shared" si="67"/>
        <v>0</v>
      </c>
      <c r="G59" s="48">
        <f>Årsbudget!E59</f>
        <v>0</v>
      </c>
      <c r="H59" s="71"/>
      <c r="I59" s="48">
        <f t="shared" si="68"/>
        <v>0</v>
      </c>
      <c r="J59" s="48">
        <f>Årsbudget!F59</f>
        <v>0</v>
      </c>
      <c r="K59" s="71"/>
      <c r="L59" s="48">
        <f t="shared" si="69"/>
        <v>0</v>
      </c>
      <c r="M59" s="48">
        <f>Årsbudget!G59</f>
        <v>0</v>
      </c>
      <c r="N59" s="71"/>
      <c r="O59" s="48">
        <f t="shared" si="70"/>
        <v>0</v>
      </c>
      <c r="P59" s="48">
        <f>Årsbudget!H59</f>
        <v>0</v>
      </c>
      <c r="Q59" s="71"/>
      <c r="R59" s="48">
        <f t="shared" si="71"/>
        <v>0</v>
      </c>
      <c r="S59" s="48">
        <f>Årsbudget!I59</f>
        <v>0</v>
      </c>
      <c r="T59" s="71"/>
      <c r="U59" s="51">
        <f t="shared" si="72"/>
        <v>0</v>
      </c>
      <c r="V59" s="50">
        <f>Årsbudget!J59</f>
        <v>0</v>
      </c>
      <c r="W59" s="71"/>
      <c r="X59" s="51">
        <f t="shared" si="73"/>
        <v>0</v>
      </c>
      <c r="Y59" s="48">
        <f>Årsbudget!K59</f>
        <v>0</v>
      </c>
      <c r="Z59" s="71"/>
      <c r="AA59" s="51">
        <f t="shared" si="74"/>
        <v>0</v>
      </c>
      <c r="AB59" s="48">
        <f>Årsbudget!L59</f>
        <v>0</v>
      </c>
      <c r="AC59" s="71"/>
      <c r="AD59" s="51">
        <f t="shared" si="75"/>
        <v>0</v>
      </c>
      <c r="AE59" s="48">
        <f>Årsbudget!M59</f>
        <v>0</v>
      </c>
      <c r="AF59" s="71"/>
      <c r="AG59" s="51">
        <f t="shared" si="76"/>
        <v>0</v>
      </c>
      <c r="AH59" s="48">
        <f>Årsbudget!N59</f>
        <v>0</v>
      </c>
      <c r="AI59" s="71"/>
      <c r="AJ59" s="51">
        <f t="shared" si="77"/>
        <v>0</v>
      </c>
      <c r="AK59" s="48">
        <f>Årsbudget!O59</f>
        <v>0</v>
      </c>
      <c r="AL59" s="71"/>
      <c r="AM59" s="51">
        <f t="shared" si="78"/>
        <v>0</v>
      </c>
      <c r="AN59" s="27">
        <f t="shared" si="79"/>
        <v>0</v>
      </c>
      <c r="AO59" s="27">
        <f t="shared" si="80"/>
        <v>0</v>
      </c>
      <c r="AP59" s="27">
        <f t="shared" si="81"/>
        <v>0</v>
      </c>
      <c r="AQ59" s="5"/>
      <c r="AR59" s="5"/>
      <c r="AS59" s="5"/>
      <c r="AT59" s="5"/>
    </row>
    <row r="60" spans="1:100" ht="15" customHeight="1">
      <c r="A60" s="116" t="str">
        <f>Årsbudget!A60</f>
        <v>TV / streamingtjenester</v>
      </c>
      <c r="B60" s="117"/>
      <c r="C60" s="118"/>
      <c r="D60" s="48">
        <f>Årsbudget!D60</f>
        <v>0</v>
      </c>
      <c r="E60" s="71"/>
      <c r="F60" s="48">
        <f t="shared" si="67"/>
        <v>0</v>
      </c>
      <c r="G60" s="48">
        <f>Årsbudget!E60</f>
        <v>0</v>
      </c>
      <c r="H60" s="71"/>
      <c r="I60" s="48">
        <f t="shared" si="68"/>
        <v>0</v>
      </c>
      <c r="J60" s="48">
        <f>Årsbudget!F60</f>
        <v>0</v>
      </c>
      <c r="K60" s="71"/>
      <c r="L60" s="48">
        <f t="shared" si="69"/>
        <v>0</v>
      </c>
      <c r="M60" s="48">
        <f>Årsbudget!G60</f>
        <v>0</v>
      </c>
      <c r="N60" s="71"/>
      <c r="O60" s="48">
        <f t="shared" si="70"/>
        <v>0</v>
      </c>
      <c r="P60" s="48">
        <f>Årsbudget!H60</f>
        <v>0</v>
      </c>
      <c r="Q60" s="71"/>
      <c r="R60" s="48">
        <f t="shared" si="71"/>
        <v>0</v>
      </c>
      <c r="S60" s="48">
        <f>Årsbudget!I60</f>
        <v>0</v>
      </c>
      <c r="T60" s="71"/>
      <c r="U60" s="51">
        <f t="shared" si="72"/>
        <v>0</v>
      </c>
      <c r="V60" s="50">
        <f>Årsbudget!J60</f>
        <v>0</v>
      </c>
      <c r="W60" s="71"/>
      <c r="X60" s="51">
        <f t="shared" si="73"/>
        <v>0</v>
      </c>
      <c r="Y60" s="48">
        <f>Årsbudget!K60</f>
        <v>0</v>
      </c>
      <c r="Z60" s="71"/>
      <c r="AA60" s="51">
        <f t="shared" si="74"/>
        <v>0</v>
      </c>
      <c r="AB60" s="48">
        <f>Årsbudget!L60</f>
        <v>0</v>
      </c>
      <c r="AC60" s="71"/>
      <c r="AD60" s="51">
        <f t="shared" si="75"/>
        <v>0</v>
      </c>
      <c r="AE60" s="48">
        <f>Årsbudget!M60</f>
        <v>0</v>
      </c>
      <c r="AF60" s="71"/>
      <c r="AG60" s="51">
        <f t="shared" si="76"/>
        <v>0</v>
      </c>
      <c r="AH60" s="48">
        <f>Årsbudget!N60</f>
        <v>0</v>
      </c>
      <c r="AI60" s="71"/>
      <c r="AJ60" s="51">
        <f t="shared" si="77"/>
        <v>0</v>
      </c>
      <c r="AK60" s="48">
        <f>Årsbudget!O60</f>
        <v>0</v>
      </c>
      <c r="AL60" s="71"/>
      <c r="AM60" s="51">
        <f t="shared" si="78"/>
        <v>0</v>
      </c>
      <c r="AN60" s="27">
        <f t="shared" si="79"/>
        <v>0</v>
      </c>
      <c r="AO60" s="27">
        <f t="shared" si="80"/>
        <v>0</v>
      </c>
      <c r="AP60" s="27">
        <f t="shared" si="81"/>
        <v>0</v>
      </c>
      <c r="AQ60" s="5"/>
      <c r="AR60" s="5"/>
      <c r="AS60" s="5"/>
      <c r="AT60" s="5"/>
    </row>
    <row r="61" spans="1:100" ht="15" customHeight="1">
      <c r="A61" s="116" t="str">
        <f>Årsbudget!A61</f>
        <v>Mobiltelefon</v>
      </c>
      <c r="B61" s="117"/>
      <c r="C61" s="118"/>
      <c r="D61" s="48">
        <f>Årsbudget!D61</f>
        <v>0</v>
      </c>
      <c r="E61" s="71"/>
      <c r="F61" s="48">
        <f t="shared" si="67"/>
        <v>0</v>
      </c>
      <c r="G61" s="48">
        <f>Årsbudget!E61</f>
        <v>0</v>
      </c>
      <c r="H61" s="71"/>
      <c r="I61" s="48">
        <f t="shared" si="68"/>
        <v>0</v>
      </c>
      <c r="J61" s="48">
        <f>Årsbudget!F61</f>
        <v>0</v>
      </c>
      <c r="K61" s="71"/>
      <c r="L61" s="48">
        <f t="shared" si="69"/>
        <v>0</v>
      </c>
      <c r="M61" s="48">
        <f>Årsbudget!G61</f>
        <v>0</v>
      </c>
      <c r="N61" s="71"/>
      <c r="O61" s="48">
        <f t="shared" si="70"/>
        <v>0</v>
      </c>
      <c r="P61" s="48">
        <f>Årsbudget!H61</f>
        <v>0</v>
      </c>
      <c r="Q61" s="71"/>
      <c r="R61" s="48">
        <f t="shared" si="71"/>
        <v>0</v>
      </c>
      <c r="S61" s="48">
        <f>Årsbudget!I61</f>
        <v>0</v>
      </c>
      <c r="T61" s="71"/>
      <c r="U61" s="51">
        <f t="shared" si="72"/>
        <v>0</v>
      </c>
      <c r="V61" s="50">
        <f>Årsbudget!J61</f>
        <v>0</v>
      </c>
      <c r="W61" s="71"/>
      <c r="X61" s="51">
        <f t="shared" si="73"/>
        <v>0</v>
      </c>
      <c r="Y61" s="48">
        <f>Årsbudget!K61</f>
        <v>0</v>
      </c>
      <c r="Z61" s="71"/>
      <c r="AA61" s="51">
        <f t="shared" si="74"/>
        <v>0</v>
      </c>
      <c r="AB61" s="48">
        <f>Årsbudget!L61</f>
        <v>0</v>
      </c>
      <c r="AC61" s="71"/>
      <c r="AD61" s="51">
        <f t="shared" si="75"/>
        <v>0</v>
      </c>
      <c r="AE61" s="48">
        <f>Årsbudget!M61</f>
        <v>0</v>
      </c>
      <c r="AF61" s="71"/>
      <c r="AG61" s="51">
        <f t="shared" si="76"/>
        <v>0</v>
      </c>
      <c r="AH61" s="48">
        <f>Årsbudget!N61</f>
        <v>0</v>
      </c>
      <c r="AI61" s="71"/>
      <c r="AJ61" s="51">
        <f t="shared" si="77"/>
        <v>0</v>
      </c>
      <c r="AK61" s="48">
        <f>Årsbudget!O61</f>
        <v>0</v>
      </c>
      <c r="AL61" s="71"/>
      <c r="AM61" s="51">
        <f t="shared" si="78"/>
        <v>0</v>
      </c>
      <c r="AN61" s="27">
        <f t="shared" si="79"/>
        <v>0</v>
      </c>
      <c r="AO61" s="27">
        <f t="shared" si="80"/>
        <v>0</v>
      </c>
      <c r="AP61" s="27">
        <f t="shared" si="81"/>
        <v>0</v>
      </c>
      <c r="AQ61" s="5"/>
      <c r="AR61" s="5"/>
      <c r="AS61" s="5"/>
      <c r="AT61" s="5"/>
    </row>
    <row r="62" spans="1:100" ht="15" customHeight="1">
      <c r="A62" s="116" t="str">
        <f>Årsbudget!A62</f>
        <v>Internet</v>
      </c>
      <c r="B62" s="117"/>
      <c r="C62" s="118"/>
      <c r="D62" s="48">
        <f>Årsbudget!D62</f>
        <v>0</v>
      </c>
      <c r="E62" s="71"/>
      <c r="F62" s="48">
        <f t="shared" si="67"/>
        <v>0</v>
      </c>
      <c r="G62" s="48">
        <f>Årsbudget!E62</f>
        <v>0</v>
      </c>
      <c r="H62" s="71"/>
      <c r="I62" s="48">
        <f t="shared" si="68"/>
        <v>0</v>
      </c>
      <c r="J62" s="48">
        <f>Årsbudget!F62</f>
        <v>0</v>
      </c>
      <c r="K62" s="71"/>
      <c r="L62" s="48">
        <f t="shared" si="69"/>
        <v>0</v>
      </c>
      <c r="M62" s="48">
        <f>Årsbudget!G62</f>
        <v>0</v>
      </c>
      <c r="N62" s="71"/>
      <c r="O62" s="48">
        <f t="shared" si="70"/>
        <v>0</v>
      </c>
      <c r="P62" s="48">
        <f>Årsbudget!H62</f>
        <v>0</v>
      </c>
      <c r="Q62" s="71"/>
      <c r="R62" s="48">
        <f t="shared" si="71"/>
        <v>0</v>
      </c>
      <c r="S62" s="48">
        <f>Årsbudget!I62</f>
        <v>0</v>
      </c>
      <c r="T62" s="71"/>
      <c r="U62" s="51">
        <f t="shared" si="72"/>
        <v>0</v>
      </c>
      <c r="V62" s="50">
        <f>Årsbudget!J62</f>
        <v>0</v>
      </c>
      <c r="W62" s="71"/>
      <c r="X62" s="51">
        <f t="shared" si="73"/>
        <v>0</v>
      </c>
      <c r="Y62" s="48">
        <f>Årsbudget!K62</f>
        <v>0</v>
      </c>
      <c r="Z62" s="71"/>
      <c r="AA62" s="51">
        <f t="shared" si="74"/>
        <v>0</v>
      </c>
      <c r="AB62" s="48">
        <f>Årsbudget!L62</f>
        <v>0</v>
      </c>
      <c r="AC62" s="71"/>
      <c r="AD62" s="51">
        <f t="shared" si="75"/>
        <v>0</v>
      </c>
      <c r="AE62" s="48">
        <f>Årsbudget!M62</f>
        <v>0</v>
      </c>
      <c r="AF62" s="71"/>
      <c r="AG62" s="51">
        <f t="shared" si="76"/>
        <v>0</v>
      </c>
      <c r="AH62" s="48">
        <f>Årsbudget!N62</f>
        <v>0</v>
      </c>
      <c r="AI62" s="71"/>
      <c r="AJ62" s="51">
        <f t="shared" si="77"/>
        <v>0</v>
      </c>
      <c r="AK62" s="48">
        <f>Årsbudget!O62</f>
        <v>0</v>
      </c>
      <c r="AL62" s="71"/>
      <c r="AM62" s="51">
        <f t="shared" si="78"/>
        <v>0</v>
      </c>
      <c r="AN62" s="27">
        <f t="shared" si="79"/>
        <v>0</v>
      </c>
      <c r="AO62" s="27">
        <f t="shared" si="80"/>
        <v>0</v>
      </c>
      <c r="AP62" s="27">
        <f t="shared" si="81"/>
        <v>0</v>
      </c>
      <c r="AQ62" s="5"/>
      <c r="AR62" s="5"/>
      <c r="AS62" s="5"/>
      <c r="AT62" s="5"/>
    </row>
    <row r="63" spans="1:100" ht="15" customHeight="1">
      <c r="A63" s="116" t="str">
        <f>Årsbudget!A63</f>
        <v>Sport og fritidsinteresser</v>
      </c>
      <c r="B63" s="117"/>
      <c r="C63" s="118"/>
      <c r="D63" s="48">
        <f>Årsbudget!D63</f>
        <v>0</v>
      </c>
      <c r="E63" s="71"/>
      <c r="F63" s="48">
        <f t="shared" ref="F63:F69" si="82">D63-E63</f>
        <v>0</v>
      </c>
      <c r="G63" s="48">
        <f>Årsbudget!E63</f>
        <v>0</v>
      </c>
      <c r="H63" s="71"/>
      <c r="I63" s="48">
        <f t="shared" ref="I63:I69" si="83">G63-H63</f>
        <v>0</v>
      </c>
      <c r="J63" s="48">
        <f>Årsbudget!F63</f>
        <v>0</v>
      </c>
      <c r="K63" s="71"/>
      <c r="L63" s="48">
        <f t="shared" ref="L63:L69" si="84">J63-K63</f>
        <v>0</v>
      </c>
      <c r="M63" s="48">
        <f>Årsbudget!G63</f>
        <v>0</v>
      </c>
      <c r="N63" s="71"/>
      <c r="O63" s="48">
        <f t="shared" ref="O63:O69" si="85">M63-N63</f>
        <v>0</v>
      </c>
      <c r="P63" s="48">
        <f>Årsbudget!H63</f>
        <v>0</v>
      </c>
      <c r="Q63" s="71"/>
      <c r="R63" s="48">
        <f t="shared" ref="R63:R69" si="86">P63-Q63</f>
        <v>0</v>
      </c>
      <c r="S63" s="48">
        <f>Årsbudget!I63</f>
        <v>0</v>
      </c>
      <c r="T63" s="71"/>
      <c r="U63" s="51">
        <f t="shared" ref="U63:U69" si="87">S63-T63</f>
        <v>0</v>
      </c>
      <c r="V63" s="50">
        <f>Årsbudget!J63</f>
        <v>0</v>
      </c>
      <c r="W63" s="71"/>
      <c r="X63" s="51">
        <f t="shared" ref="X63:X69" si="88">V63-W63</f>
        <v>0</v>
      </c>
      <c r="Y63" s="48">
        <f>Årsbudget!K63</f>
        <v>0</v>
      </c>
      <c r="Z63" s="71"/>
      <c r="AA63" s="51">
        <f t="shared" ref="AA63:AA69" si="89">Y63-Z63</f>
        <v>0</v>
      </c>
      <c r="AB63" s="48">
        <f>Årsbudget!L63</f>
        <v>0</v>
      </c>
      <c r="AC63" s="71"/>
      <c r="AD63" s="51">
        <f t="shared" ref="AD63:AD69" si="90">AB63-AC63</f>
        <v>0</v>
      </c>
      <c r="AE63" s="48">
        <f>Årsbudget!M63</f>
        <v>0</v>
      </c>
      <c r="AF63" s="71"/>
      <c r="AG63" s="51">
        <f t="shared" ref="AG63:AG69" si="91">AE63-AF63</f>
        <v>0</v>
      </c>
      <c r="AH63" s="48">
        <f>Årsbudget!N63</f>
        <v>0</v>
      </c>
      <c r="AI63" s="71"/>
      <c r="AJ63" s="51">
        <f t="shared" ref="AJ63:AJ69" si="92">AH63-AI63</f>
        <v>0</v>
      </c>
      <c r="AK63" s="48">
        <f>Årsbudget!O63</f>
        <v>0</v>
      </c>
      <c r="AL63" s="71"/>
      <c r="AM63" s="51">
        <f t="shared" ref="AM63:AM69" si="93">AK63-AL63</f>
        <v>0</v>
      </c>
      <c r="AN63" s="27">
        <f t="shared" si="79"/>
        <v>0</v>
      </c>
      <c r="AO63" s="27">
        <f t="shared" si="80"/>
        <v>0</v>
      </c>
      <c r="AP63" s="27">
        <f t="shared" si="81"/>
        <v>0</v>
      </c>
      <c r="AQ63" s="5"/>
      <c r="AR63" s="5"/>
      <c r="AS63" s="5"/>
      <c r="AT63" s="5"/>
    </row>
    <row r="64" spans="1:100" ht="15" customHeight="1">
      <c r="A64" s="116" t="str">
        <f>Årsbudget!A64</f>
        <v>Transport</v>
      </c>
      <c r="B64" s="117"/>
      <c r="C64" s="118"/>
      <c r="D64" s="48">
        <f>Årsbudget!D64</f>
        <v>0</v>
      </c>
      <c r="E64" s="71"/>
      <c r="F64" s="48">
        <f t="shared" si="82"/>
        <v>0</v>
      </c>
      <c r="G64" s="48">
        <f>Årsbudget!E64</f>
        <v>0</v>
      </c>
      <c r="H64" s="71"/>
      <c r="I64" s="48">
        <f t="shared" si="83"/>
        <v>0</v>
      </c>
      <c r="J64" s="48">
        <f>Årsbudget!F64</f>
        <v>0</v>
      </c>
      <c r="K64" s="71"/>
      <c r="L64" s="48">
        <f t="shared" si="84"/>
        <v>0</v>
      </c>
      <c r="M64" s="48">
        <f>Årsbudget!G64</f>
        <v>0</v>
      </c>
      <c r="N64" s="71"/>
      <c r="O64" s="48">
        <f t="shared" si="85"/>
        <v>0</v>
      </c>
      <c r="P64" s="48">
        <f>Årsbudget!H64</f>
        <v>0</v>
      </c>
      <c r="Q64" s="71"/>
      <c r="R64" s="48">
        <f t="shared" si="86"/>
        <v>0</v>
      </c>
      <c r="S64" s="48">
        <f>Årsbudget!I64</f>
        <v>0</v>
      </c>
      <c r="T64" s="71"/>
      <c r="U64" s="51">
        <f t="shared" si="87"/>
        <v>0</v>
      </c>
      <c r="V64" s="50">
        <f>Årsbudget!J64</f>
        <v>0</v>
      </c>
      <c r="W64" s="71"/>
      <c r="X64" s="51">
        <f t="shared" si="88"/>
        <v>0</v>
      </c>
      <c r="Y64" s="48">
        <f>Årsbudget!K64</f>
        <v>0</v>
      </c>
      <c r="Z64" s="71"/>
      <c r="AA64" s="51">
        <f t="shared" si="89"/>
        <v>0</v>
      </c>
      <c r="AB64" s="48">
        <f>Årsbudget!L64</f>
        <v>0</v>
      </c>
      <c r="AC64" s="71"/>
      <c r="AD64" s="51">
        <f t="shared" si="90"/>
        <v>0</v>
      </c>
      <c r="AE64" s="48">
        <f>Årsbudget!M64</f>
        <v>0</v>
      </c>
      <c r="AF64" s="71"/>
      <c r="AG64" s="51">
        <f t="shared" si="91"/>
        <v>0</v>
      </c>
      <c r="AH64" s="48">
        <f>Årsbudget!N64</f>
        <v>0</v>
      </c>
      <c r="AI64" s="71"/>
      <c r="AJ64" s="51">
        <f t="shared" si="92"/>
        <v>0</v>
      </c>
      <c r="AK64" s="48">
        <f>Årsbudget!O64</f>
        <v>0</v>
      </c>
      <c r="AL64" s="71"/>
      <c r="AM64" s="51">
        <f t="shared" si="93"/>
        <v>0</v>
      </c>
      <c r="AN64" s="27">
        <f t="shared" si="79"/>
        <v>0</v>
      </c>
      <c r="AO64" s="27">
        <f t="shared" si="80"/>
        <v>0</v>
      </c>
      <c r="AP64" s="27">
        <f t="shared" si="81"/>
        <v>0</v>
      </c>
      <c r="AQ64" s="5"/>
      <c r="AR64" s="5"/>
      <c r="AS64" s="5"/>
      <c r="AT64" s="5"/>
    </row>
    <row r="65" spans="1:46" ht="15" customHeight="1">
      <c r="A65" s="116" t="str">
        <f>Årsbudget!A65</f>
        <v>Bøger og aviser</v>
      </c>
      <c r="B65" s="117"/>
      <c r="C65" s="118"/>
      <c r="D65" s="48">
        <f>Årsbudget!D65</f>
        <v>0</v>
      </c>
      <c r="E65" s="71"/>
      <c r="F65" s="48">
        <f t="shared" si="82"/>
        <v>0</v>
      </c>
      <c r="G65" s="48">
        <f>Årsbudget!E65</f>
        <v>0</v>
      </c>
      <c r="H65" s="71"/>
      <c r="I65" s="48">
        <f t="shared" si="83"/>
        <v>0</v>
      </c>
      <c r="J65" s="48">
        <f>Årsbudget!F65</f>
        <v>0</v>
      </c>
      <c r="K65" s="71"/>
      <c r="L65" s="48">
        <f t="shared" si="84"/>
        <v>0</v>
      </c>
      <c r="M65" s="48">
        <f>Årsbudget!G65</f>
        <v>0</v>
      </c>
      <c r="N65" s="71"/>
      <c r="O65" s="48">
        <f t="shared" si="85"/>
        <v>0</v>
      </c>
      <c r="P65" s="48">
        <f>Årsbudget!H65</f>
        <v>0</v>
      </c>
      <c r="Q65" s="71"/>
      <c r="R65" s="48">
        <f t="shared" si="86"/>
        <v>0</v>
      </c>
      <c r="S65" s="48">
        <f>Årsbudget!I65</f>
        <v>0</v>
      </c>
      <c r="T65" s="71"/>
      <c r="U65" s="51">
        <f t="shared" si="87"/>
        <v>0</v>
      </c>
      <c r="V65" s="50">
        <f>Årsbudget!J65</f>
        <v>0</v>
      </c>
      <c r="W65" s="71"/>
      <c r="X65" s="51">
        <f t="shared" si="88"/>
        <v>0</v>
      </c>
      <c r="Y65" s="48">
        <f>Årsbudget!K65</f>
        <v>0</v>
      </c>
      <c r="Z65" s="71"/>
      <c r="AA65" s="51">
        <f t="shared" si="89"/>
        <v>0</v>
      </c>
      <c r="AB65" s="48">
        <f>Årsbudget!L65</f>
        <v>0</v>
      </c>
      <c r="AC65" s="71"/>
      <c r="AD65" s="51">
        <f t="shared" si="90"/>
        <v>0</v>
      </c>
      <c r="AE65" s="48">
        <f>Årsbudget!M65</f>
        <v>0</v>
      </c>
      <c r="AF65" s="71"/>
      <c r="AG65" s="51">
        <f t="shared" si="91"/>
        <v>0</v>
      </c>
      <c r="AH65" s="48">
        <f>Årsbudget!N65</f>
        <v>0</v>
      </c>
      <c r="AI65" s="71"/>
      <c r="AJ65" s="51">
        <f t="shared" si="92"/>
        <v>0</v>
      </c>
      <c r="AK65" s="48">
        <f>Årsbudget!O65</f>
        <v>0</v>
      </c>
      <c r="AL65" s="71"/>
      <c r="AM65" s="51">
        <f t="shared" si="93"/>
        <v>0</v>
      </c>
      <c r="AN65" s="27">
        <f t="shared" si="79"/>
        <v>0</v>
      </c>
      <c r="AO65" s="27">
        <f t="shared" si="80"/>
        <v>0</v>
      </c>
      <c r="AP65" s="27">
        <f t="shared" si="81"/>
        <v>0</v>
      </c>
      <c r="AQ65" s="5"/>
      <c r="AR65" s="5"/>
      <c r="AS65" s="5"/>
      <c r="AT65" s="5"/>
    </row>
    <row r="66" spans="1:46" ht="15" customHeight="1">
      <c r="A66" s="116" t="str">
        <f>Årsbudget!A66</f>
        <v>Tøj og sko</v>
      </c>
      <c r="B66" s="117"/>
      <c r="C66" s="118"/>
      <c r="D66" s="48">
        <f>Årsbudget!D66</f>
        <v>0</v>
      </c>
      <c r="E66" s="71"/>
      <c r="F66" s="48">
        <f t="shared" si="82"/>
        <v>0</v>
      </c>
      <c r="G66" s="48">
        <f>Årsbudget!E66</f>
        <v>0</v>
      </c>
      <c r="H66" s="71"/>
      <c r="I66" s="48">
        <f t="shared" si="83"/>
        <v>0</v>
      </c>
      <c r="J66" s="48">
        <f>Årsbudget!F66</f>
        <v>0</v>
      </c>
      <c r="K66" s="71"/>
      <c r="L66" s="48">
        <f t="shared" si="84"/>
        <v>0</v>
      </c>
      <c r="M66" s="48">
        <f>Årsbudget!G66</f>
        <v>0</v>
      </c>
      <c r="N66" s="71"/>
      <c r="O66" s="48">
        <f t="shared" si="85"/>
        <v>0</v>
      </c>
      <c r="P66" s="48">
        <f>Årsbudget!H66</f>
        <v>0</v>
      </c>
      <c r="Q66" s="71"/>
      <c r="R66" s="48">
        <f t="shared" si="86"/>
        <v>0</v>
      </c>
      <c r="S66" s="48">
        <f>Årsbudget!I66</f>
        <v>0</v>
      </c>
      <c r="T66" s="71"/>
      <c r="U66" s="51">
        <f t="shared" si="87"/>
        <v>0</v>
      </c>
      <c r="V66" s="50">
        <f>Årsbudget!J66</f>
        <v>0</v>
      </c>
      <c r="W66" s="71"/>
      <c r="X66" s="51">
        <f t="shared" si="88"/>
        <v>0</v>
      </c>
      <c r="Y66" s="48">
        <f>Årsbudget!K66</f>
        <v>0</v>
      </c>
      <c r="Z66" s="71"/>
      <c r="AA66" s="51">
        <f t="shared" si="89"/>
        <v>0</v>
      </c>
      <c r="AB66" s="48">
        <f>Årsbudget!L66</f>
        <v>0</v>
      </c>
      <c r="AC66" s="71"/>
      <c r="AD66" s="51">
        <f t="shared" si="90"/>
        <v>0</v>
      </c>
      <c r="AE66" s="48">
        <f>Årsbudget!M66</f>
        <v>0</v>
      </c>
      <c r="AF66" s="71"/>
      <c r="AG66" s="51">
        <f t="shared" si="91"/>
        <v>0</v>
      </c>
      <c r="AH66" s="48">
        <f>Årsbudget!N66</f>
        <v>0</v>
      </c>
      <c r="AI66" s="71"/>
      <c r="AJ66" s="51">
        <f t="shared" si="92"/>
        <v>0</v>
      </c>
      <c r="AK66" s="48">
        <f>Årsbudget!O66</f>
        <v>0</v>
      </c>
      <c r="AL66" s="71"/>
      <c r="AM66" s="51">
        <f t="shared" si="93"/>
        <v>0</v>
      </c>
      <c r="AN66" s="27">
        <f t="shared" si="79"/>
        <v>0</v>
      </c>
      <c r="AO66" s="27">
        <f t="shared" si="80"/>
        <v>0</v>
      </c>
      <c r="AP66" s="27">
        <f t="shared" si="81"/>
        <v>0</v>
      </c>
      <c r="AQ66" s="5"/>
      <c r="AR66" s="5"/>
      <c r="AS66" s="5"/>
      <c r="AT66" s="5"/>
    </row>
    <row r="67" spans="1:46" ht="15" customHeight="1">
      <c r="A67" s="116" t="str">
        <f>Årsbudget!A67</f>
        <v>Boligudstyr</v>
      </c>
      <c r="B67" s="117"/>
      <c r="C67" s="118"/>
      <c r="D67" s="48">
        <f>Årsbudget!D67</f>
        <v>0</v>
      </c>
      <c r="E67" s="71"/>
      <c r="F67" s="48">
        <f t="shared" si="82"/>
        <v>0</v>
      </c>
      <c r="G67" s="48">
        <f>Årsbudget!E67</f>
        <v>0</v>
      </c>
      <c r="H67" s="71"/>
      <c r="I67" s="48">
        <f t="shared" si="83"/>
        <v>0</v>
      </c>
      <c r="J67" s="48">
        <f>Årsbudget!F67</f>
        <v>0</v>
      </c>
      <c r="K67" s="71"/>
      <c r="L67" s="48">
        <f t="shared" si="84"/>
        <v>0</v>
      </c>
      <c r="M67" s="48">
        <f>Årsbudget!G67</f>
        <v>0</v>
      </c>
      <c r="N67" s="71"/>
      <c r="O67" s="48">
        <f t="shared" si="85"/>
        <v>0</v>
      </c>
      <c r="P67" s="48">
        <f>Årsbudget!H67</f>
        <v>0</v>
      </c>
      <c r="Q67" s="71"/>
      <c r="R67" s="48">
        <f t="shared" si="86"/>
        <v>0</v>
      </c>
      <c r="S67" s="48">
        <f>Årsbudget!I67</f>
        <v>0</v>
      </c>
      <c r="T67" s="71"/>
      <c r="U67" s="51">
        <f t="shared" si="87"/>
        <v>0</v>
      </c>
      <c r="V67" s="50">
        <f>Årsbudget!J67</f>
        <v>0</v>
      </c>
      <c r="W67" s="71"/>
      <c r="X67" s="51">
        <f t="shared" si="88"/>
        <v>0</v>
      </c>
      <c r="Y67" s="48">
        <f>Årsbudget!K67</f>
        <v>0</v>
      </c>
      <c r="Z67" s="71"/>
      <c r="AA67" s="51">
        <f t="shared" si="89"/>
        <v>0</v>
      </c>
      <c r="AB67" s="48">
        <f>Årsbudget!L67</f>
        <v>0</v>
      </c>
      <c r="AC67" s="71"/>
      <c r="AD67" s="51">
        <f t="shared" si="90"/>
        <v>0</v>
      </c>
      <c r="AE67" s="48">
        <f>Årsbudget!M67</f>
        <v>0</v>
      </c>
      <c r="AF67" s="71"/>
      <c r="AG67" s="51">
        <f t="shared" si="91"/>
        <v>0</v>
      </c>
      <c r="AH67" s="48">
        <f>Årsbudget!N67</f>
        <v>0</v>
      </c>
      <c r="AI67" s="71"/>
      <c r="AJ67" s="51">
        <f t="shared" si="92"/>
        <v>0</v>
      </c>
      <c r="AK67" s="48">
        <f>Årsbudget!O67</f>
        <v>0</v>
      </c>
      <c r="AL67" s="71"/>
      <c r="AM67" s="51">
        <f t="shared" si="93"/>
        <v>0</v>
      </c>
      <c r="AN67" s="27">
        <f t="shared" si="79"/>
        <v>0</v>
      </c>
      <c r="AO67" s="27">
        <f t="shared" si="80"/>
        <v>0</v>
      </c>
      <c r="AP67" s="27">
        <f t="shared" si="81"/>
        <v>0</v>
      </c>
      <c r="AQ67" s="5"/>
      <c r="AR67" s="5"/>
      <c r="AS67" s="5"/>
      <c r="AT67" s="5"/>
    </row>
    <row r="68" spans="1:46" ht="15" customHeight="1">
      <c r="A68" s="116" t="str">
        <f>Årsbudget!A68</f>
        <v>Kæledyr (foder, pleje, forsikringer mv.)</v>
      </c>
      <c r="B68" s="117"/>
      <c r="C68" s="118"/>
      <c r="D68" s="48">
        <f>Årsbudget!D68</f>
        <v>0</v>
      </c>
      <c r="E68" s="71"/>
      <c r="F68" s="48">
        <f t="shared" si="82"/>
        <v>0</v>
      </c>
      <c r="G68" s="48">
        <f>Årsbudget!E68</f>
        <v>0</v>
      </c>
      <c r="H68" s="71"/>
      <c r="I68" s="48">
        <f t="shared" si="83"/>
        <v>0</v>
      </c>
      <c r="J68" s="48">
        <f>Årsbudget!F68</f>
        <v>0</v>
      </c>
      <c r="K68" s="71"/>
      <c r="L68" s="48">
        <f t="shared" si="84"/>
        <v>0</v>
      </c>
      <c r="M68" s="48">
        <f>Årsbudget!G68</f>
        <v>0</v>
      </c>
      <c r="N68" s="71"/>
      <c r="O68" s="48">
        <f t="shared" si="85"/>
        <v>0</v>
      </c>
      <c r="P68" s="48">
        <f>Årsbudget!H68</f>
        <v>0</v>
      </c>
      <c r="Q68" s="71"/>
      <c r="R68" s="48">
        <f t="shared" si="86"/>
        <v>0</v>
      </c>
      <c r="S68" s="48">
        <f>Årsbudget!I68</f>
        <v>0</v>
      </c>
      <c r="T68" s="71"/>
      <c r="U68" s="51">
        <f t="shared" si="87"/>
        <v>0</v>
      </c>
      <c r="V68" s="50">
        <f>Årsbudget!J68</f>
        <v>0</v>
      </c>
      <c r="W68" s="71"/>
      <c r="X68" s="51">
        <f t="shared" si="88"/>
        <v>0</v>
      </c>
      <c r="Y68" s="48">
        <f>Årsbudget!K68</f>
        <v>0</v>
      </c>
      <c r="Z68" s="71"/>
      <c r="AA68" s="51">
        <f t="shared" si="89"/>
        <v>0</v>
      </c>
      <c r="AB68" s="48">
        <f>Årsbudget!L68</f>
        <v>0</v>
      </c>
      <c r="AC68" s="71"/>
      <c r="AD68" s="51">
        <f t="shared" si="90"/>
        <v>0</v>
      </c>
      <c r="AE68" s="48">
        <f>Årsbudget!M68</f>
        <v>0</v>
      </c>
      <c r="AF68" s="71"/>
      <c r="AG68" s="51">
        <f t="shared" si="91"/>
        <v>0</v>
      </c>
      <c r="AH68" s="48">
        <f>Årsbudget!N68</f>
        <v>0</v>
      </c>
      <c r="AI68" s="71"/>
      <c r="AJ68" s="51">
        <f t="shared" si="92"/>
        <v>0</v>
      </c>
      <c r="AK68" s="48">
        <f>Årsbudget!O68</f>
        <v>0</v>
      </c>
      <c r="AL68" s="71"/>
      <c r="AM68" s="51">
        <f t="shared" si="93"/>
        <v>0</v>
      </c>
      <c r="AN68" s="27">
        <f t="shared" si="79"/>
        <v>0</v>
      </c>
      <c r="AO68" s="27">
        <f t="shared" si="80"/>
        <v>0</v>
      </c>
      <c r="AP68" s="27">
        <f t="shared" si="81"/>
        <v>0</v>
      </c>
      <c r="AQ68" s="5"/>
      <c r="AR68" s="5"/>
      <c r="AS68" s="5"/>
      <c r="AT68" s="5"/>
    </row>
    <row r="69" spans="1:46" ht="15" customHeight="1" thickBot="1">
      <c r="A69" s="113" t="str">
        <f>Årsbudget!A69</f>
        <v>Diverse (gaver, legetøj mv.)</v>
      </c>
      <c r="B69" s="114"/>
      <c r="C69" s="115"/>
      <c r="D69" s="49">
        <f>Årsbudget!D69</f>
        <v>0</v>
      </c>
      <c r="E69" s="72"/>
      <c r="F69" s="49">
        <f t="shared" si="82"/>
        <v>0</v>
      </c>
      <c r="G69" s="49">
        <f>Årsbudget!E69</f>
        <v>0</v>
      </c>
      <c r="H69" s="72"/>
      <c r="I69" s="49">
        <f t="shared" si="83"/>
        <v>0</v>
      </c>
      <c r="J69" s="49">
        <f>Årsbudget!F69</f>
        <v>0</v>
      </c>
      <c r="K69" s="72"/>
      <c r="L69" s="49">
        <f t="shared" si="84"/>
        <v>0</v>
      </c>
      <c r="M69" s="49">
        <f>Årsbudget!G69</f>
        <v>0</v>
      </c>
      <c r="N69" s="72"/>
      <c r="O69" s="49">
        <f t="shared" si="85"/>
        <v>0</v>
      </c>
      <c r="P69" s="49">
        <f>Årsbudget!H69</f>
        <v>0</v>
      </c>
      <c r="Q69" s="72"/>
      <c r="R69" s="49">
        <f t="shared" si="86"/>
        <v>0</v>
      </c>
      <c r="S69" s="49">
        <f>Årsbudget!I69</f>
        <v>0</v>
      </c>
      <c r="T69" s="72"/>
      <c r="U69" s="54">
        <f t="shared" si="87"/>
        <v>0</v>
      </c>
      <c r="V69" s="52">
        <f>Årsbudget!J69</f>
        <v>0</v>
      </c>
      <c r="W69" s="72"/>
      <c r="X69" s="54">
        <f t="shared" si="88"/>
        <v>0</v>
      </c>
      <c r="Y69" s="49">
        <f>Årsbudget!K69</f>
        <v>0</v>
      </c>
      <c r="Z69" s="72"/>
      <c r="AA69" s="54">
        <f t="shared" si="89"/>
        <v>0</v>
      </c>
      <c r="AB69" s="49">
        <f>Årsbudget!L69</f>
        <v>0</v>
      </c>
      <c r="AC69" s="72"/>
      <c r="AD69" s="54">
        <f t="shared" si="90"/>
        <v>0</v>
      </c>
      <c r="AE69" s="49">
        <f>Årsbudget!M69</f>
        <v>0</v>
      </c>
      <c r="AF69" s="72"/>
      <c r="AG69" s="54">
        <f t="shared" si="91"/>
        <v>0</v>
      </c>
      <c r="AH69" s="49">
        <f>Årsbudget!N69</f>
        <v>0</v>
      </c>
      <c r="AI69" s="72"/>
      <c r="AJ69" s="54">
        <f t="shared" si="92"/>
        <v>0</v>
      </c>
      <c r="AK69" s="49">
        <f>Årsbudget!O69</f>
        <v>0</v>
      </c>
      <c r="AL69" s="72"/>
      <c r="AM69" s="54">
        <f t="shared" si="93"/>
        <v>0</v>
      </c>
      <c r="AN69" s="37">
        <f t="shared" si="79"/>
        <v>0</v>
      </c>
      <c r="AO69" s="37">
        <f t="shared" si="80"/>
        <v>0</v>
      </c>
      <c r="AP69" s="37">
        <f t="shared" si="81"/>
        <v>0</v>
      </c>
      <c r="AQ69" s="5"/>
      <c r="AR69" s="5"/>
      <c r="AS69" s="5"/>
      <c r="AT69" s="5"/>
    </row>
    <row r="70" spans="1:46" ht="15" customHeight="1" thickBot="1">
      <c r="A70" s="107" t="s">
        <v>76</v>
      </c>
      <c r="B70" s="108"/>
      <c r="C70" s="109"/>
      <c r="D70" s="34">
        <f>SUM(D53:D69)</f>
        <v>0</v>
      </c>
      <c r="E70" s="34">
        <f t="shared" ref="E70:AP70" si="94">SUM(E53:E69)</f>
        <v>0</v>
      </c>
      <c r="F70" s="34">
        <f t="shared" si="94"/>
        <v>0</v>
      </c>
      <c r="G70" s="34">
        <f t="shared" si="94"/>
        <v>0</v>
      </c>
      <c r="H70" s="34">
        <f t="shared" si="94"/>
        <v>0</v>
      </c>
      <c r="I70" s="34">
        <f t="shared" si="94"/>
        <v>0</v>
      </c>
      <c r="J70" s="34">
        <f t="shared" si="94"/>
        <v>0</v>
      </c>
      <c r="K70" s="34">
        <f t="shared" si="94"/>
        <v>0</v>
      </c>
      <c r="L70" s="34">
        <f t="shared" si="94"/>
        <v>0</v>
      </c>
      <c r="M70" s="34">
        <f t="shared" si="94"/>
        <v>0</v>
      </c>
      <c r="N70" s="34">
        <f t="shared" si="94"/>
        <v>0</v>
      </c>
      <c r="O70" s="34">
        <f t="shared" si="94"/>
        <v>0</v>
      </c>
      <c r="P70" s="34">
        <f t="shared" si="94"/>
        <v>0</v>
      </c>
      <c r="Q70" s="34">
        <f t="shared" si="94"/>
        <v>0</v>
      </c>
      <c r="R70" s="34">
        <f t="shared" si="94"/>
        <v>0</v>
      </c>
      <c r="S70" s="34">
        <f t="shared" si="94"/>
        <v>0</v>
      </c>
      <c r="T70" s="34">
        <f t="shared" si="94"/>
        <v>0</v>
      </c>
      <c r="U70" s="55">
        <f t="shared" si="94"/>
        <v>0</v>
      </c>
      <c r="V70" s="53">
        <f t="shared" si="94"/>
        <v>0</v>
      </c>
      <c r="W70" s="34">
        <f t="shared" si="94"/>
        <v>0</v>
      </c>
      <c r="X70" s="55">
        <f t="shared" si="94"/>
        <v>0</v>
      </c>
      <c r="Y70" s="34">
        <f t="shared" si="94"/>
        <v>0</v>
      </c>
      <c r="Z70" s="34">
        <f t="shared" si="94"/>
        <v>0</v>
      </c>
      <c r="AA70" s="55">
        <f t="shared" si="94"/>
        <v>0</v>
      </c>
      <c r="AB70" s="34">
        <f t="shared" si="94"/>
        <v>0</v>
      </c>
      <c r="AC70" s="34">
        <f t="shared" si="94"/>
        <v>0</v>
      </c>
      <c r="AD70" s="55">
        <f t="shared" si="94"/>
        <v>0</v>
      </c>
      <c r="AE70" s="34">
        <f t="shared" si="94"/>
        <v>0</v>
      </c>
      <c r="AF70" s="34">
        <f t="shared" si="94"/>
        <v>0</v>
      </c>
      <c r="AG70" s="55">
        <f t="shared" si="94"/>
        <v>0</v>
      </c>
      <c r="AH70" s="34">
        <f t="shared" si="94"/>
        <v>0</v>
      </c>
      <c r="AI70" s="34">
        <f t="shared" si="94"/>
        <v>0</v>
      </c>
      <c r="AJ70" s="55">
        <f t="shared" si="94"/>
        <v>0</v>
      </c>
      <c r="AK70" s="34">
        <f t="shared" si="94"/>
        <v>0</v>
      </c>
      <c r="AL70" s="34">
        <f t="shared" si="94"/>
        <v>0</v>
      </c>
      <c r="AM70" s="55">
        <f t="shared" si="94"/>
        <v>0</v>
      </c>
      <c r="AN70" s="34">
        <f t="shared" si="94"/>
        <v>0</v>
      </c>
      <c r="AO70" s="34">
        <f t="shared" si="94"/>
        <v>0</v>
      </c>
      <c r="AP70" s="34">
        <f t="shared" si="94"/>
        <v>0</v>
      </c>
      <c r="AQ70" s="5"/>
      <c r="AR70" s="5"/>
      <c r="AS70" s="5"/>
      <c r="AT70" s="5"/>
    </row>
    <row r="71" spans="1:46" s="21" customFormat="1" ht="15" customHeight="1">
      <c r="A71" s="16"/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8"/>
      <c r="AQ71" s="19"/>
      <c r="AR71" s="19"/>
      <c r="AS71" s="19"/>
      <c r="AT71" s="19"/>
    </row>
    <row r="72" spans="1:46" ht="15" customHeight="1">
      <c r="A72" s="22" t="s">
        <v>33</v>
      </c>
      <c r="B72" s="22"/>
      <c r="C72" s="22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63"/>
      <c r="V72" s="25"/>
      <c r="W72" s="25"/>
      <c r="X72" s="63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4">
        <f>SUM(D72:AK72)</f>
        <v>0</v>
      </c>
      <c r="AQ72" s="5"/>
      <c r="AR72" s="5"/>
      <c r="AS72" s="5"/>
      <c r="AT72" s="5"/>
    </row>
    <row r="73" spans="1:46" ht="15" customHeight="1">
      <c r="A73" s="116" t="str">
        <f>Årsbudget!A73</f>
        <v xml:space="preserve">Fagforening / A-kasse </v>
      </c>
      <c r="B73" s="117"/>
      <c r="C73" s="118"/>
      <c r="D73" s="48">
        <f>Årsbudget!D73</f>
        <v>0</v>
      </c>
      <c r="E73" s="71"/>
      <c r="F73" s="48">
        <f t="shared" ref="F73:F77" si="95">D73-E73</f>
        <v>0</v>
      </c>
      <c r="G73" s="48">
        <f>Årsbudget!E73</f>
        <v>0</v>
      </c>
      <c r="H73" s="71"/>
      <c r="I73" s="48">
        <f t="shared" ref="I73:I77" si="96">G73-H73</f>
        <v>0</v>
      </c>
      <c r="J73" s="48">
        <f>Årsbudget!F73</f>
        <v>0</v>
      </c>
      <c r="K73" s="71"/>
      <c r="L73" s="48">
        <f t="shared" ref="L73:L77" si="97">J73-K73</f>
        <v>0</v>
      </c>
      <c r="M73" s="48">
        <f>Årsbudget!G73</f>
        <v>0</v>
      </c>
      <c r="N73" s="71"/>
      <c r="O73" s="48">
        <f t="shared" ref="O73:O77" si="98">M73-N73</f>
        <v>0</v>
      </c>
      <c r="P73" s="48">
        <f>Årsbudget!H73</f>
        <v>0</v>
      </c>
      <c r="Q73" s="71"/>
      <c r="R73" s="48">
        <f t="shared" ref="R73:R77" si="99">P73-Q73</f>
        <v>0</v>
      </c>
      <c r="S73" s="48">
        <f>Årsbudget!I73</f>
        <v>0</v>
      </c>
      <c r="T73" s="71"/>
      <c r="U73" s="51">
        <f t="shared" ref="U73:U77" si="100">S73-T73</f>
        <v>0</v>
      </c>
      <c r="V73" s="50">
        <f>Årsbudget!J73</f>
        <v>0</v>
      </c>
      <c r="W73" s="71"/>
      <c r="X73" s="51">
        <f t="shared" ref="X73:X77" si="101">V73-W73</f>
        <v>0</v>
      </c>
      <c r="Y73" s="48">
        <f>Årsbudget!K73</f>
        <v>0</v>
      </c>
      <c r="Z73" s="71"/>
      <c r="AA73" s="51">
        <f t="shared" ref="AA73:AA77" si="102">Y73-Z73</f>
        <v>0</v>
      </c>
      <c r="AB73" s="48">
        <f>Årsbudget!L73</f>
        <v>0</v>
      </c>
      <c r="AC73" s="71"/>
      <c r="AD73" s="51">
        <f t="shared" ref="AD73:AD77" si="103">AB73-AC73</f>
        <v>0</v>
      </c>
      <c r="AE73" s="48">
        <f>Årsbudget!M73</f>
        <v>0</v>
      </c>
      <c r="AF73" s="71"/>
      <c r="AG73" s="51">
        <f t="shared" ref="AG73:AG77" si="104">AE73-AF73</f>
        <v>0</v>
      </c>
      <c r="AH73" s="48">
        <f>Årsbudget!N73</f>
        <v>0</v>
      </c>
      <c r="AI73" s="71"/>
      <c r="AJ73" s="51">
        <f t="shared" ref="AJ73:AJ77" si="105">AH73-AI73</f>
        <v>0</v>
      </c>
      <c r="AK73" s="48">
        <f>Årsbudget!O73</f>
        <v>0</v>
      </c>
      <c r="AL73" s="71"/>
      <c r="AM73" s="51">
        <f t="shared" ref="AM73:AM77" si="106">AK73-AL73</f>
        <v>0</v>
      </c>
      <c r="AN73" s="27">
        <f t="shared" ref="AN73:AN77" si="107">D73+G73+J73+M73+P73+S73+V73+Y73+AB73+AE73+AH73+AK73</f>
        <v>0</v>
      </c>
      <c r="AO73" s="27">
        <f t="shared" ref="AO73:AO77" si="108">E73+H73+K73+N73+Q73+T73+W73+Z73+AC73+AF73+AI73+AL73</f>
        <v>0</v>
      </c>
      <c r="AP73" s="27">
        <f t="shared" ref="AP73:AP77" si="109">F73+I73+L73+O73+R73+U73+X73+AA73+AD73+AG73+AJ73+AM73</f>
        <v>0</v>
      </c>
      <c r="AQ73" s="5"/>
      <c r="AR73" s="5"/>
      <c r="AS73" s="5"/>
      <c r="AT73" s="5"/>
    </row>
    <row r="74" spans="1:46" ht="15" customHeight="1">
      <c r="A74" s="116" t="str">
        <f>Årsbudget!A74</f>
        <v>Låneydelse (f.eks. SU-lån el. lign.)</v>
      </c>
      <c r="B74" s="117"/>
      <c r="C74" s="118"/>
      <c r="D74" s="48">
        <f>Årsbudget!D74</f>
        <v>0</v>
      </c>
      <c r="E74" s="71"/>
      <c r="F74" s="48">
        <f t="shared" si="95"/>
        <v>0</v>
      </c>
      <c r="G74" s="48">
        <f>Årsbudget!E74</f>
        <v>0</v>
      </c>
      <c r="H74" s="71"/>
      <c r="I74" s="48">
        <f t="shared" si="96"/>
        <v>0</v>
      </c>
      <c r="J74" s="48">
        <f>Årsbudget!F74</f>
        <v>0</v>
      </c>
      <c r="K74" s="71"/>
      <c r="L74" s="48">
        <f t="shared" si="97"/>
        <v>0</v>
      </c>
      <c r="M74" s="48">
        <f>Årsbudget!G74</f>
        <v>0</v>
      </c>
      <c r="N74" s="71"/>
      <c r="O74" s="48">
        <f t="shared" si="98"/>
        <v>0</v>
      </c>
      <c r="P74" s="48">
        <f>Årsbudget!H74</f>
        <v>0</v>
      </c>
      <c r="Q74" s="71"/>
      <c r="R74" s="48">
        <f t="shared" si="99"/>
        <v>0</v>
      </c>
      <c r="S74" s="48">
        <f>Årsbudget!I74</f>
        <v>0</v>
      </c>
      <c r="T74" s="71"/>
      <c r="U74" s="51">
        <f t="shared" si="100"/>
        <v>0</v>
      </c>
      <c r="V74" s="50">
        <f>Årsbudget!J74</f>
        <v>0</v>
      </c>
      <c r="W74" s="71"/>
      <c r="X74" s="51">
        <f t="shared" si="101"/>
        <v>0</v>
      </c>
      <c r="Y74" s="48">
        <f>Årsbudget!K74</f>
        <v>0</v>
      </c>
      <c r="Z74" s="71"/>
      <c r="AA74" s="51">
        <f t="shared" si="102"/>
        <v>0</v>
      </c>
      <c r="AB74" s="48">
        <f>Årsbudget!L74</f>
        <v>0</v>
      </c>
      <c r="AC74" s="71"/>
      <c r="AD74" s="51">
        <f t="shared" si="103"/>
        <v>0</v>
      </c>
      <c r="AE74" s="48">
        <f>Årsbudget!M74</f>
        <v>0</v>
      </c>
      <c r="AF74" s="71"/>
      <c r="AG74" s="51">
        <f t="shared" si="104"/>
        <v>0</v>
      </c>
      <c r="AH74" s="48">
        <f>Årsbudget!N74</f>
        <v>0</v>
      </c>
      <c r="AI74" s="71"/>
      <c r="AJ74" s="51">
        <f t="shared" si="105"/>
        <v>0</v>
      </c>
      <c r="AK74" s="48">
        <f>Årsbudget!O74</f>
        <v>0</v>
      </c>
      <c r="AL74" s="71"/>
      <c r="AM74" s="51">
        <f t="shared" si="106"/>
        <v>0</v>
      </c>
      <c r="AN74" s="27">
        <f t="shared" si="107"/>
        <v>0</v>
      </c>
      <c r="AO74" s="27">
        <f t="shared" si="108"/>
        <v>0</v>
      </c>
      <c r="AP74" s="27">
        <f t="shared" si="109"/>
        <v>0</v>
      </c>
      <c r="AQ74" s="5"/>
      <c r="AR74" s="5"/>
      <c r="AS74" s="5"/>
      <c r="AT74" s="5"/>
    </row>
    <row r="75" spans="1:46" ht="13.5" customHeight="1">
      <c r="A75" s="116" t="str">
        <f>Årsbudget!A75</f>
        <v>Opsparing/investering</v>
      </c>
      <c r="B75" s="117"/>
      <c r="C75" s="118"/>
      <c r="D75" s="48">
        <f>Årsbudget!D75</f>
        <v>0</v>
      </c>
      <c r="E75" s="71"/>
      <c r="F75" s="48">
        <f t="shared" si="95"/>
        <v>0</v>
      </c>
      <c r="G75" s="48">
        <f>Årsbudget!E75</f>
        <v>0</v>
      </c>
      <c r="H75" s="71"/>
      <c r="I75" s="48">
        <f t="shared" si="96"/>
        <v>0</v>
      </c>
      <c r="J75" s="48">
        <f>Årsbudget!F75</f>
        <v>0</v>
      </c>
      <c r="K75" s="71"/>
      <c r="L75" s="48">
        <f t="shared" si="97"/>
        <v>0</v>
      </c>
      <c r="M75" s="48">
        <f>Årsbudget!G75</f>
        <v>0</v>
      </c>
      <c r="N75" s="71"/>
      <c r="O75" s="48">
        <f t="shared" si="98"/>
        <v>0</v>
      </c>
      <c r="P75" s="48">
        <f>Årsbudget!H75</f>
        <v>0</v>
      </c>
      <c r="Q75" s="71"/>
      <c r="R75" s="48">
        <f t="shared" si="99"/>
        <v>0</v>
      </c>
      <c r="S75" s="48">
        <f>Årsbudget!I75</f>
        <v>0</v>
      </c>
      <c r="T75" s="71"/>
      <c r="U75" s="51">
        <f t="shared" si="100"/>
        <v>0</v>
      </c>
      <c r="V75" s="50">
        <f>Årsbudget!J75</f>
        <v>0</v>
      </c>
      <c r="W75" s="71"/>
      <c r="X75" s="51">
        <f t="shared" si="101"/>
        <v>0</v>
      </c>
      <c r="Y75" s="48">
        <f>Årsbudget!K75</f>
        <v>0</v>
      </c>
      <c r="Z75" s="71"/>
      <c r="AA75" s="51">
        <f t="shared" si="102"/>
        <v>0</v>
      </c>
      <c r="AB75" s="48">
        <f>Årsbudget!L75</f>
        <v>0</v>
      </c>
      <c r="AC75" s="71"/>
      <c r="AD75" s="51">
        <f t="shared" si="103"/>
        <v>0</v>
      </c>
      <c r="AE75" s="48">
        <f>Årsbudget!M75</f>
        <v>0</v>
      </c>
      <c r="AF75" s="71"/>
      <c r="AG75" s="51">
        <f t="shared" si="104"/>
        <v>0</v>
      </c>
      <c r="AH75" s="48">
        <f>Årsbudget!N75</f>
        <v>0</v>
      </c>
      <c r="AI75" s="71"/>
      <c r="AJ75" s="51">
        <f t="shared" si="105"/>
        <v>0</v>
      </c>
      <c r="AK75" s="48">
        <f>Årsbudget!O75</f>
        <v>0</v>
      </c>
      <c r="AL75" s="71"/>
      <c r="AM75" s="51">
        <f t="shared" si="106"/>
        <v>0</v>
      </c>
      <c r="AN75" s="27">
        <f t="shared" si="107"/>
        <v>0</v>
      </c>
      <c r="AO75" s="27">
        <f t="shared" si="108"/>
        <v>0</v>
      </c>
      <c r="AP75" s="27">
        <f t="shared" si="109"/>
        <v>0</v>
      </c>
      <c r="AQ75" s="5"/>
      <c r="AR75" s="5"/>
      <c r="AS75" s="5"/>
      <c r="AT75" s="5"/>
    </row>
    <row r="76" spans="1:46" ht="13.5" customHeight="1">
      <c r="A76" s="116" t="str">
        <f>Årsbudget!A76</f>
        <v>Individuel pensionsordning</v>
      </c>
      <c r="B76" s="117"/>
      <c r="C76" s="118"/>
      <c r="D76" s="48">
        <f>Årsbudget!D76</f>
        <v>0</v>
      </c>
      <c r="E76" s="71"/>
      <c r="F76" s="48">
        <f t="shared" si="95"/>
        <v>0</v>
      </c>
      <c r="G76" s="48">
        <f>Årsbudget!E76</f>
        <v>0</v>
      </c>
      <c r="H76" s="71"/>
      <c r="I76" s="48">
        <f t="shared" si="96"/>
        <v>0</v>
      </c>
      <c r="J76" s="48">
        <f>Årsbudget!F76</f>
        <v>0</v>
      </c>
      <c r="K76" s="71"/>
      <c r="L76" s="48">
        <f t="shared" si="97"/>
        <v>0</v>
      </c>
      <c r="M76" s="48">
        <f>Årsbudget!G76</f>
        <v>0</v>
      </c>
      <c r="N76" s="71"/>
      <c r="O76" s="48">
        <f t="shared" si="98"/>
        <v>0</v>
      </c>
      <c r="P76" s="48">
        <f>Årsbudget!H76</f>
        <v>0</v>
      </c>
      <c r="Q76" s="71"/>
      <c r="R76" s="48">
        <f t="shared" si="99"/>
        <v>0</v>
      </c>
      <c r="S76" s="48">
        <f>Årsbudget!I76</f>
        <v>0</v>
      </c>
      <c r="T76" s="71"/>
      <c r="U76" s="51">
        <f t="shared" si="100"/>
        <v>0</v>
      </c>
      <c r="V76" s="50">
        <f>Årsbudget!J76</f>
        <v>0</v>
      </c>
      <c r="W76" s="71"/>
      <c r="X76" s="51">
        <f t="shared" si="101"/>
        <v>0</v>
      </c>
      <c r="Y76" s="48">
        <f>Årsbudget!K76</f>
        <v>0</v>
      </c>
      <c r="Z76" s="71"/>
      <c r="AA76" s="51">
        <f t="shared" si="102"/>
        <v>0</v>
      </c>
      <c r="AB76" s="48">
        <f>Årsbudget!L76</f>
        <v>0</v>
      </c>
      <c r="AC76" s="71"/>
      <c r="AD76" s="51">
        <f t="shared" si="103"/>
        <v>0</v>
      </c>
      <c r="AE76" s="48">
        <f>Årsbudget!M76</f>
        <v>0</v>
      </c>
      <c r="AF76" s="71"/>
      <c r="AG76" s="51">
        <f t="shared" si="104"/>
        <v>0</v>
      </c>
      <c r="AH76" s="48">
        <f>Årsbudget!N76</f>
        <v>0</v>
      </c>
      <c r="AI76" s="71"/>
      <c r="AJ76" s="51">
        <f t="shared" si="105"/>
        <v>0</v>
      </c>
      <c r="AK76" s="48">
        <f>Årsbudget!O76</f>
        <v>0</v>
      </c>
      <c r="AL76" s="71"/>
      <c r="AM76" s="51">
        <f t="shared" si="106"/>
        <v>0</v>
      </c>
      <c r="AN76" s="27">
        <f t="shared" si="107"/>
        <v>0</v>
      </c>
      <c r="AO76" s="27">
        <f t="shared" si="108"/>
        <v>0</v>
      </c>
      <c r="AP76" s="27">
        <f t="shared" si="109"/>
        <v>0</v>
      </c>
      <c r="AQ76" s="5"/>
      <c r="AR76" s="5"/>
      <c r="AS76" s="5"/>
      <c r="AT76" s="5"/>
    </row>
    <row r="77" spans="1:46" ht="13.5" thickBot="1">
      <c r="A77" s="113" t="str">
        <f>Årsbudget!A77</f>
        <v>Andet</v>
      </c>
      <c r="B77" s="114"/>
      <c r="C77" s="115"/>
      <c r="D77" s="49">
        <f>Årsbudget!D77</f>
        <v>0</v>
      </c>
      <c r="E77" s="72"/>
      <c r="F77" s="49">
        <f t="shared" si="95"/>
        <v>0</v>
      </c>
      <c r="G77" s="49">
        <f>Årsbudget!E77</f>
        <v>0</v>
      </c>
      <c r="H77" s="72"/>
      <c r="I77" s="49">
        <f t="shared" si="96"/>
        <v>0</v>
      </c>
      <c r="J77" s="49">
        <f>Årsbudget!F77</f>
        <v>0</v>
      </c>
      <c r="K77" s="72"/>
      <c r="L77" s="49">
        <f t="shared" si="97"/>
        <v>0</v>
      </c>
      <c r="M77" s="49">
        <f>Årsbudget!G77</f>
        <v>0</v>
      </c>
      <c r="N77" s="72"/>
      <c r="O77" s="49">
        <f t="shared" si="98"/>
        <v>0</v>
      </c>
      <c r="P77" s="49">
        <f>Årsbudget!H77</f>
        <v>0</v>
      </c>
      <c r="Q77" s="72"/>
      <c r="R77" s="49">
        <f t="shared" si="99"/>
        <v>0</v>
      </c>
      <c r="S77" s="49">
        <f>Årsbudget!I77</f>
        <v>0</v>
      </c>
      <c r="T77" s="72"/>
      <c r="U77" s="54">
        <f t="shared" si="100"/>
        <v>0</v>
      </c>
      <c r="V77" s="52">
        <f>Årsbudget!J77</f>
        <v>0</v>
      </c>
      <c r="W77" s="72"/>
      <c r="X77" s="54">
        <f t="shared" si="101"/>
        <v>0</v>
      </c>
      <c r="Y77" s="49">
        <f>Årsbudget!K77</f>
        <v>0</v>
      </c>
      <c r="Z77" s="72"/>
      <c r="AA77" s="54">
        <f t="shared" si="102"/>
        <v>0</v>
      </c>
      <c r="AB77" s="49">
        <f>Årsbudget!L77</f>
        <v>0</v>
      </c>
      <c r="AC77" s="72"/>
      <c r="AD77" s="54">
        <f t="shared" si="103"/>
        <v>0</v>
      </c>
      <c r="AE77" s="49">
        <f>Årsbudget!M77</f>
        <v>0</v>
      </c>
      <c r="AF77" s="72"/>
      <c r="AG77" s="54">
        <f t="shared" si="104"/>
        <v>0</v>
      </c>
      <c r="AH77" s="49">
        <f>Årsbudget!N77</f>
        <v>0</v>
      </c>
      <c r="AI77" s="72"/>
      <c r="AJ77" s="54">
        <f t="shared" si="105"/>
        <v>0</v>
      </c>
      <c r="AK77" s="49">
        <f>Årsbudget!O77</f>
        <v>0</v>
      </c>
      <c r="AL77" s="72"/>
      <c r="AM77" s="54">
        <f t="shared" si="106"/>
        <v>0</v>
      </c>
      <c r="AN77" s="37">
        <f t="shared" si="107"/>
        <v>0</v>
      </c>
      <c r="AO77" s="37">
        <f t="shared" si="108"/>
        <v>0</v>
      </c>
      <c r="AP77" s="37">
        <f t="shared" si="109"/>
        <v>0</v>
      </c>
      <c r="AQ77" s="5"/>
      <c r="AR77" s="5"/>
      <c r="AS77" s="5"/>
      <c r="AT77" s="5"/>
    </row>
    <row r="78" spans="1:46" ht="13.5" thickBot="1">
      <c r="A78" s="107" t="s">
        <v>65</v>
      </c>
      <c r="B78" s="108"/>
      <c r="C78" s="109"/>
      <c r="D78" s="34">
        <f t="shared" ref="D78:AP78" si="110">SUM(D73:D77)</f>
        <v>0</v>
      </c>
      <c r="E78" s="34">
        <f t="shared" si="110"/>
        <v>0</v>
      </c>
      <c r="F78" s="34">
        <f t="shared" si="110"/>
        <v>0</v>
      </c>
      <c r="G78" s="34">
        <f t="shared" si="110"/>
        <v>0</v>
      </c>
      <c r="H78" s="34">
        <f t="shared" si="110"/>
        <v>0</v>
      </c>
      <c r="I78" s="34">
        <f t="shared" si="110"/>
        <v>0</v>
      </c>
      <c r="J78" s="34">
        <f t="shared" si="110"/>
        <v>0</v>
      </c>
      <c r="K78" s="34">
        <f t="shared" si="110"/>
        <v>0</v>
      </c>
      <c r="L78" s="34">
        <f t="shared" si="110"/>
        <v>0</v>
      </c>
      <c r="M78" s="34">
        <f t="shared" si="110"/>
        <v>0</v>
      </c>
      <c r="N78" s="34">
        <f t="shared" si="110"/>
        <v>0</v>
      </c>
      <c r="O78" s="34">
        <f t="shared" si="110"/>
        <v>0</v>
      </c>
      <c r="P78" s="34">
        <f t="shared" si="110"/>
        <v>0</v>
      </c>
      <c r="Q78" s="34">
        <f t="shared" si="110"/>
        <v>0</v>
      </c>
      <c r="R78" s="34">
        <f t="shared" si="110"/>
        <v>0</v>
      </c>
      <c r="S78" s="34">
        <f t="shared" si="110"/>
        <v>0</v>
      </c>
      <c r="T78" s="34">
        <f t="shared" si="110"/>
        <v>0</v>
      </c>
      <c r="U78" s="55">
        <f t="shared" si="110"/>
        <v>0</v>
      </c>
      <c r="V78" s="53">
        <f t="shared" si="110"/>
        <v>0</v>
      </c>
      <c r="W78" s="34">
        <f t="shared" si="110"/>
        <v>0</v>
      </c>
      <c r="X78" s="55">
        <f t="shared" si="110"/>
        <v>0</v>
      </c>
      <c r="Y78" s="34">
        <f t="shared" si="110"/>
        <v>0</v>
      </c>
      <c r="Z78" s="34">
        <f t="shared" si="110"/>
        <v>0</v>
      </c>
      <c r="AA78" s="55">
        <f t="shared" si="110"/>
        <v>0</v>
      </c>
      <c r="AB78" s="34">
        <f t="shared" si="110"/>
        <v>0</v>
      </c>
      <c r="AC78" s="34">
        <f t="shared" si="110"/>
        <v>0</v>
      </c>
      <c r="AD78" s="55">
        <f t="shared" si="110"/>
        <v>0</v>
      </c>
      <c r="AE78" s="34">
        <f t="shared" si="110"/>
        <v>0</v>
      </c>
      <c r="AF78" s="34">
        <f t="shared" si="110"/>
        <v>0</v>
      </c>
      <c r="AG78" s="55">
        <f t="shared" si="110"/>
        <v>0</v>
      </c>
      <c r="AH78" s="34">
        <f t="shared" si="110"/>
        <v>0</v>
      </c>
      <c r="AI78" s="34">
        <f t="shared" si="110"/>
        <v>0</v>
      </c>
      <c r="AJ78" s="55">
        <f t="shared" si="110"/>
        <v>0</v>
      </c>
      <c r="AK78" s="34">
        <f t="shared" si="110"/>
        <v>0</v>
      </c>
      <c r="AL78" s="34">
        <f t="shared" si="110"/>
        <v>0</v>
      </c>
      <c r="AM78" s="55">
        <f t="shared" si="110"/>
        <v>0</v>
      </c>
      <c r="AN78" s="34">
        <f t="shared" si="110"/>
        <v>0</v>
      </c>
      <c r="AO78" s="34">
        <f t="shared" si="110"/>
        <v>0</v>
      </c>
      <c r="AP78" s="34">
        <f t="shared" si="110"/>
        <v>0</v>
      </c>
      <c r="AQ78" s="5"/>
      <c r="AR78" s="5"/>
      <c r="AS78" s="5"/>
      <c r="AT78" s="5"/>
    </row>
    <row r="79" spans="1:46" s="21" customFormat="1">
      <c r="A79" s="16"/>
      <c r="B79" s="16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8"/>
      <c r="AQ79" s="19"/>
      <c r="AR79" s="19"/>
      <c r="AS79" s="19"/>
      <c r="AT79" s="19"/>
    </row>
    <row r="80" spans="1:46">
      <c r="A80" s="67" t="s">
        <v>27</v>
      </c>
      <c r="B80" s="67"/>
      <c r="C80" s="67"/>
      <c r="D80" s="38">
        <f>SUM(D30,D40,D50,D70,D78)</f>
        <v>0</v>
      </c>
      <c r="E80" s="38">
        <f t="shared" ref="E80:AP80" si="111">SUM(E30,E40,E50,E70,E78)</f>
        <v>0</v>
      </c>
      <c r="F80" s="38">
        <f t="shared" si="111"/>
        <v>0</v>
      </c>
      <c r="G80" s="38">
        <f t="shared" si="111"/>
        <v>0</v>
      </c>
      <c r="H80" s="38">
        <f t="shared" si="111"/>
        <v>0</v>
      </c>
      <c r="I80" s="38">
        <f t="shared" si="111"/>
        <v>0</v>
      </c>
      <c r="J80" s="38">
        <f t="shared" si="111"/>
        <v>0</v>
      </c>
      <c r="K80" s="38">
        <f t="shared" si="111"/>
        <v>0</v>
      </c>
      <c r="L80" s="38">
        <f t="shared" si="111"/>
        <v>0</v>
      </c>
      <c r="M80" s="38">
        <f t="shared" si="111"/>
        <v>0</v>
      </c>
      <c r="N80" s="38">
        <f t="shared" si="111"/>
        <v>0</v>
      </c>
      <c r="O80" s="38">
        <f t="shared" si="111"/>
        <v>0</v>
      </c>
      <c r="P80" s="38">
        <f t="shared" si="111"/>
        <v>0</v>
      </c>
      <c r="Q80" s="38">
        <f t="shared" si="111"/>
        <v>0</v>
      </c>
      <c r="R80" s="38">
        <f t="shared" si="111"/>
        <v>0</v>
      </c>
      <c r="S80" s="38">
        <f t="shared" si="111"/>
        <v>0</v>
      </c>
      <c r="T80" s="38">
        <f t="shared" si="111"/>
        <v>0</v>
      </c>
      <c r="U80" s="38">
        <f t="shared" si="111"/>
        <v>0</v>
      </c>
      <c r="V80" s="38">
        <f t="shared" si="111"/>
        <v>0</v>
      </c>
      <c r="W80" s="38">
        <f t="shared" si="111"/>
        <v>0</v>
      </c>
      <c r="X80" s="38">
        <f t="shared" si="111"/>
        <v>0</v>
      </c>
      <c r="Y80" s="38">
        <f t="shared" si="111"/>
        <v>0</v>
      </c>
      <c r="Z80" s="38">
        <f t="shared" si="111"/>
        <v>0</v>
      </c>
      <c r="AA80" s="38">
        <f t="shared" si="111"/>
        <v>0</v>
      </c>
      <c r="AB80" s="38">
        <f t="shared" si="111"/>
        <v>0</v>
      </c>
      <c r="AC80" s="38">
        <f t="shared" si="111"/>
        <v>0</v>
      </c>
      <c r="AD80" s="38">
        <f t="shared" si="111"/>
        <v>0</v>
      </c>
      <c r="AE80" s="38">
        <f t="shared" si="111"/>
        <v>0</v>
      </c>
      <c r="AF80" s="38">
        <f t="shared" si="111"/>
        <v>0</v>
      </c>
      <c r="AG80" s="38">
        <f t="shared" si="111"/>
        <v>0</v>
      </c>
      <c r="AH80" s="38">
        <f t="shared" si="111"/>
        <v>0</v>
      </c>
      <c r="AI80" s="38">
        <f t="shared" si="111"/>
        <v>0</v>
      </c>
      <c r="AJ80" s="38">
        <f t="shared" si="111"/>
        <v>0</v>
      </c>
      <c r="AK80" s="38">
        <f t="shared" si="111"/>
        <v>0</v>
      </c>
      <c r="AL80" s="38">
        <f t="shared" si="111"/>
        <v>0</v>
      </c>
      <c r="AM80" s="38">
        <f t="shared" si="111"/>
        <v>0</v>
      </c>
      <c r="AN80" s="38">
        <f t="shared" si="111"/>
        <v>0</v>
      </c>
      <c r="AO80" s="38">
        <f t="shared" si="111"/>
        <v>0</v>
      </c>
      <c r="AP80" s="38">
        <f t="shared" si="111"/>
        <v>0</v>
      </c>
      <c r="AQ80" s="5"/>
      <c r="AR80" s="5"/>
      <c r="AS80" s="5"/>
      <c r="AT80" s="5"/>
    </row>
    <row r="81" spans="1:46">
      <c r="A81" s="68"/>
      <c r="B81" s="68"/>
      <c r="C81" s="6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40"/>
      <c r="AQ81" s="5"/>
      <c r="AR81" s="5"/>
      <c r="AS81" s="5"/>
      <c r="AT81" s="5"/>
    </row>
    <row r="82" spans="1:46">
      <c r="A82" s="110" t="s">
        <v>28</v>
      </c>
      <c r="B82" s="111"/>
      <c r="C82" s="112"/>
      <c r="D82" s="41">
        <f>Årsbudget!D82</f>
        <v>0</v>
      </c>
      <c r="E82" s="41">
        <f>D82</f>
        <v>0</v>
      </c>
      <c r="F82" s="41"/>
      <c r="G82" s="41">
        <f>D83</f>
        <v>0</v>
      </c>
      <c r="H82" s="41">
        <f>E83</f>
        <v>0</v>
      </c>
      <c r="I82" s="41"/>
      <c r="J82" s="41">
        <f>Årsbudget!F82</f>
        <v>0</v>
      </c>
      <c r="K82" s="41">
        <f>H83</f>
        <v>0</v>
      </c>
      <c r="L82" s="41"/>
      <c r="M82" s="41">
        <f>Årsbudget!G82</f>
        <v>0</v>
      </c>
      <c r="N82" s="41">
        <f>K83</f>
        <v>0</v>
      </c>
      <c r="O82" s="41"/>
      <c r="P82" s="41">
        <f>Årsbudget!H82</f>
        <v>0</v>
      </c>
      <c r="Q82" s="41">
        <f>N83</f>
        <v>0</v>
      </c>
      <c r="R82" s="41"/>
      <c r="S82" s="41">
        <f>Årsbudget!I82</f>
        <v>0</v>
      </c>
      <c r="T82" s="41">
        <f>Q83</f>
        <v>0</v>
      </c>
      <c r="U82" s="41"/>
      <c r="V82" s="57">
        <f>Årsbudget!J82</f>
        <v>0</v>
      </c>
      <c r="W82" s="41">
        <f>T83</f>
        <v>0</v>
      </c>
      <c r="X82" s="41"/>
      <c r="Y82" s="41">
        <f>Årsbudget!K82</f>
        <v>0</v>
      </c>
      <c r="Z82" s="41">
        <f>W83</f>
        <v>0</v>
      </c>
      <c r="AA82" s="41"/>
      <c r="AB82" s="41">
        <f>Årsbudget!L82</f>
        <v>0</v>
      </c>
      <c r="AC82" s="41">
        <f>Z83</f>
        <v>0</v>
      </c>
      <c r="AD82" s="41"/>
      <c r="AE82" s="41">
        <f>Årsbudget!M82</f>
        <v>0</v>
      </c>
      <c r="AF82" s="41">
        <f>AC83</f>
        <v>0</v>
      </c>
      <c r="AG82" s="41"/>
      <c r="AH82" s="41">
        <f>Årsbudget!N82</f>
        <v>0</v>
      </c>
      <c r="AI82" s="41">
        <f>AF83</f>
        <v>0</v>
      </c>
      <c r="AJ82" s="41"/>
      <c r="AK82" s="41">
        <f>Årsbudget!O82</f>
        <v>0</v>
      </c>
      <c r="AL82" s="41">
        <f>AI83</f>
        <v>0</v>
      </c>
      <c r="AM82" s="41"/>
      <c r="AN82" s="41">
        <f>D82</f>
        <v>0</v>
      </c>
      <c r="AO82" s="41">
        <f>E82</f>
        <v>0</v>
      </c>
      <c r="AP82" s="41"/>
      <c r="AQ82" s="5"/>
      <c r="AR82" s="5"/>
      <c r="AS82" s="5"/>
      <c r="AT82" s="5"/>
    </row>
    <row r="83" spans="1:46">
      <c r="A83" s="66" t="s">
        <v>29</v>
      </c>
      <c r="B83" s="66"/>
      <c r="C83" s="66"/>
      <c r="D83" s="42">
        <f>Årsbudget!D83</f>
        <v>0</v>
      </c>
      <c r="E83" s="42">
        <f>E82+E15-E80</f>
        <v>0</v>
      </c>
      <c r="F83" s="42">
        <f>D83-E83</f>
        <v>0</v>
      </c>
      <c r="G83" s="42">
        <f>Årsbudget!E83</f>
        <v>0</v>
      </c>
      <c r="H83" s="42">
        <f>H82+H15-H80</f>
        <v>0</v>
      </c>
      <c r="I83" s="42">
        <f>G83-H83</f>
        <v>0</v>
      </c>
      <c r="J83" s="42">
        <f>Årsbudget!F83</f>
        <v>0</v>
      </c>
      <c r="K83" s="42">
        <f>K82+K15-K80</f>
        <v>0</v>
      </c>
      <c r="L83" s="42">
        <f>J83-K83</f>
        <v>0</v>
      </c>
      <c r="M83" s="42">
        <f>Årsbudget!G83</f>
        <v>0</v>
      </c>
      <c r="N83" s="42">
        <f>N82+N15-N80</f>
        <v>0</v>
      </c>
      <c r="O83" s="42">
        <f>M83-N83</f>
        <v>0</v>
      </c>
      <c r="P83" s="42">
        <f>Årsbudget!H83</f>
        <v>0</v>
      </c>
      <c r="Q83" s="42">
        <f>Q82+Q15-Q80</f>
        <v>0</v>
      </c>
      <c r="R83" s="42">
        <f>P83-Q83</f>
        <v>0</v>
      </c>
      <c r="S83" s="42">
        <f>Årsbudget!I83</f>
        <v>0</v>
      </c>
      <c r="T83" s="42">
        <f>T82+T15-T80</f>
        <v>0</v>
      </c>
      <c r="U83" s="42">
        <f>S83-T83</f>
        <v>0</v>
      </c>
      <c r="V83" s="58">
        <f>Årsbudget!J83</f>
        <v>0</v>
      </c>
      <c r="W83" s="42">
        <f>W82+W15-W80</f>
        <v>0</v>
      </c>
      <c r="X83" s="42">
        <f>V83-W83</f>
        <v>0</v>
      </c>
      <c r="Y83" s="42">
        <f>Årsbudget!K83</f>
        <v>0</v>
      </c>
      <c r="Z83" s="42">
        <f>Z82+Z15-Z80</f>
        <v>0</v>
      </c>
      <c r="AA83" s="42">
        <f>Y83-Z83</f>
        <v>0</v>
      </c>
      <c r="AB83" s="42">
        <f>Årsbudget!L83</f>
        <v>0</v>
      </c>
      <c r="AC83" s="42">
        <f>AC82+AC15-AC80</f>
        <v>0</v>
      </c>
      <c r="AD83" s="42">
        <f>AB83-AC83</f>
        <v>0</v>
      </c>
      <c r="AE83" s="42">
        <f>Årsbudget!M83</f>
        <v>0</v>
      </c>
      <c r="AF83" s="42">
        <f>AF82+AF15-AF80</f>
        <v>0</v>
      </c>
      <c r="AG83" s="42">
        <f>AE83-AF83</f>
        <v>0</v>
      </c>
      <c r="AH83" s="42">
        <f>Årsbudget!N83</f>
        <v>0</v>
      </c>
      <c r="AI83" s="42">
        <f>AI82+AI15-AI80</f>
        <v>0</v>
      </c>
      <c r="AJ83" s="42">
        <f>AH83-AI83</f>
        <v>0</v>
      </c>
      <c r="AK83" s="42">
        <f>Årsbudget!O83</f>
        <v>0</v>
      </c>
      <c r="AL83" s="42">
        <f>AL82+AL15-AL80</f>
        <v>0</v>
      </c>
      <c r="AM83" s="42">
        <f>AK83-AL83</f>
        <v>0</v>
      </c>
      <c r="AN83" s="42">
        <f>Årsbudget!P83</f>
        <v>0</v>
      </c>
      <c r="AO83" s="42">
        <f>AO82+AO15-AO80</f>
        <v>0</v>
      </c>
      <c r="AP83" s="42">
        <f>AN83-AO83</f>
        <v>0</v>
      </c>
      <c r="AQ83" s="5"/>
      <c r="AR83" s="5"/>
      <c r="AS83" s="5"/>
      <c r="AT83" s="5"/>
    </row>
    <row r="84" spans="1:4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1:46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1:46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1:46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1:46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1:46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46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</sheetData>
  <sheetProtection insertRows="0" deleteRows="0"/>
  <mergeCells count="71">
    <mergeCell ref="A1:C2"/>
    <mergeCell ref="AN6:AP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10:C10"/>
    <mergeCell ref="A11:C11"/>
    <mergeCell ref="A12:C12"/>
    <mergeCell ref="A13:C13"/>
    <mergeCell ref="A14:C1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43:C43"/>
    <mergeCell ref="A44:C44"/>
    <mergeCell ref="A45:C45"/>
    <mergeCell ref="A30:C30"/>
    <mergeCell ref="A70:C70"/>
    <mergeCell ref="A69:C69"/>
    <mergeCell ref="A73:C73"/>
    <mergeCell ref="A74:C74"/>
    <mergeCell ref="A64:C64"/>
    <mergeCell ref="A65:C65"/>
    <mergeCell ref="A66:C66"/>
    <mergeCell ref="A67:C67"/>
    <mergeCell ref="A68:C68"/>
    <mergeCell ref="A59:C59"/>
    <mergeCell ref="A60:C60"/>
    <mergeCell ref="A61:C61"/>
    <mergeCell ref="A62:C62"/>
    <mergeCell ref="A63:C63"/>
    <mergeCell ref="A54:C54"/>
    <mergeCell ref="A78:C78"/>
    <mergeCell ref="A82:C82"/>
    <mergeCell ref="A77:C77"/>
    <mergeCell ref="A40:C40"/>
    <mergeCell ref="A50:C50"/>
    <mergeCell ref="A75:C75"/>
    <mergeCell ref="A76:C76"/>
    <mergeCell ref="A55:C55"/>
    <mergeCell ref="A56:C56"/>
    <mergeCell ref="A57:C57"/>
    <mergeCell ref="A58:C58"/>
    <mergeCell ref="A46:C46"/>
    <mergeCell ref="A47:C47"/>
    <mergeCell ref="A48:C48"/>
    <mergeCell ref="A49:C49"/>
    <mergeCell ref="A53:C53"/>
  </mergeCells>
  <conditionalFormatting sqref="D83:AP83">
    <cfRule type="cellIs" dxfId="129" priority="271" stopIfTrue="1" operator="lessThan">
      <formula>0</formula>
    </cfRule>
  </conditionalFormatting>
  <conditionalFormatting sqref="D83:AP83">
    <cfRule type="cellIs" dxfId="128" priority="270" stopIfTrue="1" operator="greaterThan">
      <formula>0</formula>
    </cfRule>
  </conditionalFormatting>
  <conditionalFormatting sqref="C6">
    <cfRule type="cellIs" dxfId="127" priority="269" operator="lessThan">
      <formula>0</formula>
    </cfRule>
  </conditionalFormatting>
  <conditionalFormatting sqref="F20:F30">
    <cfRule type="cellIs" dxfId="126" priority="268" operator="lessThan">
      <formula>0</formula>
    </cfRule>
  </conditionalFormatting>
  <conditionalFormatting sqref="I20:I30">
    <cfRule type="cellIs" dxfId="125" priority="267" operator="lessThan">
      <formula>0</formula>
    </cfRule>
  </conditionalFormatting>
  <conditionalFormatting sqref="L20:L30">
    <cfRule type="cellIs" dxfId="124" priority="266" operator="lessThan">
      <formula>0</formula>
    </cfRule>
  </conditionalFormatting>
  <conditionalFormatting sqref="O20:O30">
    <cfRule type="cellIs" dxfId="123" priority="265" operator="lessThan">
      <formula>0</formula>
    </cfRule>
  </conditionalFormatting>
  <conditionalFormatting sqref="R20:R30">
    <cfRule type="cellIs" dxfId="122" priority="264" operator="lessThan">
      <formula>0</formula>
    </cfRule>
  </conditionalFormatting>
  <conditionalFormatting sqref="U20:U30">
    <cfRule type="cellIs" dxfId="121" priority="263" operator="lessThan">
      <formula>0</formula>
    </cfRule>
  </conditionalFormatting>
  <conditionalFormatting sqref="AP20:AP30">
    <cfRule type="cellIs" dxfId="120" priority="256" operator="lessThan">
      <formula>0</formula>
    </cfRule>
  </conditionalFormatting>
  <conditionalFormatting sqref="F33:F40">
    <cfRule type="cellIs" dxfId="119" priority="242" operator="lessThan">
      <formula>0</formula>
    </cfRule>
  </conditionalFormatting>
  <conditionalFormatting sqref="I33:I40">
    <cfRule type="cellIs" dxfId="118" priority="241" operator="lessThan">
      <formula>0</formula>
    </cfRule>
  </conditionalFormatting>
  <conditionalFormatting sqref="L33:L40">
    <cfRule type="cellIs" dxfId="117" priority="240" operator="lessThan">
      <formula>0</formula>
    </cfRule>
  </conditionalFormatting>
  <conditionalFormatting sqref="O33:O40">
    <cfRule type="cellIs" dxfId="116" priority="239" operator="lessThan">
      <formula>0</formula>
    </cfRule>
  </conditionalFormatting>
  <conditionalFormatting sqref="R33:R40">
    <cfRule type="cellIs" dxfId="115" priority="238" operator="lessThan">
      <formula>0</formula>
    </cfRule>
  </conditionalFormatting>
  <conditionalFormatting sqref="U33:U40">
    <cfRule type="cellIs" dxfId="114" priority="237" operator="lessThan">
      <formula>0</formula>
    </cfRule>
  </conditionalFormatting>
  <conditionalFormatting sqref="AP33:AP40">
    <cfRule type="cellIs" dxfId="113" priority="230" operator="lessThan">
      <formula>0</formula>
    </cfRule>
  </conditionalFormatting>
  <conditionalFormatting sqref="F43:F50">
    <cfRule type="cellIs" dxfId="112" priority="229" operator="lessThan">
      <formula>0</formula>
    </cfRule>
  </conditionalFormatting>
  <conditionalFormatting sqref="I43:I50">
    <cfRule type="cellIs" dxfId="111" priority="228" operator="lessThan">
      <formula>0</formula>
    </cfRule>
  </conditionalFormatting>
  <conditionalFormatting sqref="L43:L50">
    <cfRule type="cellIs" dxfId="110" priority="227" operator="lessThan">
      <formula>0</formula>
    </cfRule>
  </conditionalFormatting>
  <conditionalFormatting sqref="O43:O50">
    <cfRule type="cellIs" dxfId="109" priority="226" operator="lessThan">
      <formula>0</formula>
    </cfRule>
  </conditionalFormatting>
  <conditionalFormatting sqref="R43:R50">
    <cfRule type="cellIs" dxfId="108" priority="225" operator="lessThan">
      <formula>0</formula>
    </cfRule>
  </conditionalFormatting>
  <conditionalFormatting sqref="U43:U50">
    <cfRule type="cellIs" dxfId="107" priority="224" operator="lessThan">
      <formula>0</formula>
    </cfRule>
  </conditionalFormatting>
  <conditionalFormatting sqref="AP43:AP50">
    <cfRule type="cellIs" dxfId="106" priority="217" operator="lessThan">
      <formula>0</formula>
    </cfRule>
  </conditionalFormatting>
  <conditionalFormatting sqref="F78">
    <cfRule type="cellIs" dxfId="105" priority="216" operator="lessThan">
      <formula>0</formula>
    </cfRule>
  </conditionalFormatting>
  <conditionalFormatting sqref="I78">
    <cfRule type="cellIs" dxfId="104" priority="215" operator="lessThan">
      <formula>0</formula>
    </cfRule>
  </conditionalFormatting>
  <conditionalFormatting sqref="L78">
    <cfRule type="cellIs" dxfId="103" priority="214" operator="lessThan">
      <formula>0</formula>
    </cfRule>
  </conditionalFormatting>
  <conditionalFormatting sqref="O78">
    <cfRule type="cellIs" dxfId="102" priority="213" operator="lessThan">
      <formula>0</formula>
    </cfRule>
  </conditionalFormatting>
  <conditionalFormatting sqref="R78">
    <cfRule type="cellIs" dxfId="101" priority="212" operator="lessThan">
      <formula>0</formula>
    </cfRule>
  </conditionalFormatting>
  <conditionalFormatting sqref="U78">
    <cfRule type="cellIs" dxfId="100" priority="211" operator="lessThan">
      <formula>0</formula>
    </cfRule>
  </conditionalFormatting>
  <conditionalFormatting sqref="AP73:AP78">
    <cfRule type="cellIs" dxfId="99" priority="204" operator="lessThan">
      <formula>0</formula>
    </cfRule>
  </conditionalFormatting>
  <conditionalFormatting sqref="AP53:AP68">
    <cfRule type="cellIs" dxfId="98" priority="191" operator="lessThan">
      <formula>0</formula>
    </cfRule>
  </conditionalFormatting>
  <conditionalFormatting sqref="F70">
    <cfRule type="cellIs" dxfId="97" priority="190" operator="lessThan">
      <formula>0</formula>
    </cfRule>
  </conditionalFormatting>
  <conditionalFormatting sqref="I70">
    <cfRule type="cellIs" dxfId="96" priority="189" operator="lessThan">
      <formula>0</formula>
    </cfRule>
  </conditionalFormatting>
  <conditionalFormatting sqref="L70">
    <cfRule type="cellIs" dxfId="95" priority="188" operator="lessThan">
      <formula>0</formula>
    </cfRule>
  </conditionalFormatting>
  <conditionalFormatting sqref="O70">
    <cfRule type="cellIs" dxfId="94" priority="187" operator="lessThan">
      <formula>0</formula>
    </cfRule>
  </conditionalFormatting>
  <conditionalFormatting sqref="R70">
    <cfRule type="cellIs" dxfId="93" priority="186" operator="lessThan">
      <formula>0</formula>
    </cfRule>
  </conditionalFormatting>
  <conditionalFormatting sqref="U70">
    <cfRule type="cellIs" dxfId="92" priority="185" operator="lessThan">
      <formula>0</formula>
    </cfRule>
  </conditionalFormatting>
  <conditionalFormatting sqref="AP69:AP70">
    <cfRule type="cellIs" dxfId="91" priority="178" operator="lessThan">
      <formula>0</formula>
    </cfRule>
  </conditionalFormatting>
  <conditionalFormatting sqref="X20:X30">
    <cfRule type="cellIs" dxfId="90" priority="162" operator="lessThan">
      <formula>0</formula>
    </cfRule>
  </conditionalFormatting>
  <conditionalFormatting sqref="X33:X40">
    <cfRule type="cellIs" dxfId="89" priority="161" operator="lessThan">
      <formula>0</formula>
    </cfRule>
  </conditionalFormatting>
  <conditionalFormatting sqref="X43:X50">
    <cfRule type="cellIs" dxfId="88" priority="160" operator="lessThan">
      <formula>0</formula>
    </cfRule>
  </conditionalFormatting>
  <conditionalFormatting sqref="X70">
    <cfRule type="cellIs" dxfId="87" priority="158" operator="lessThan">
      <formula>0</formula>
    </cfRule>
  </conditionalFormatting>
  <conditionalFormatting sqref="X78">
    <cfRule type="cellIs" dxfId="86" priority="157" operator="lessThan">
      <formula>0</formula>
    </cfRule>
  </conditionalFormatting>
  <conditionalFormatting sqref="F15">
    <cfRule type="cellIs" dxfId="85" priority="147" operator="lessThan">
      <formula>0</formula>
    </cfRule>
  </conditionalFormatting>
  <conditionalFormatting sqref="AA20:AA30">
    <cfRule type="cellIs" dxfId="84" priority="136" operator="lessThan">
      <formula>0</formula>
    </cfRule>
  </conditionalFormatting>
  <conditionalFormatting sqref="AD20:AD30">
    <cfRule type="cellIs" dxfId="83" priority="135" operator="lessThan">
      <formula>0</formula>
    </cfRule>
  </conditionalFormatting>
  <conditionalFormatting sqref="AG20:AG30">
    <cfRule type="cellIs" dxfId="82" priority="134" operator="lessThan">
      <formula>0</formula>
    </cfRule>
  </conditionalFormatting>
  <conditionalFormatting sqref="AJ20:AJ30">
    <cfRule type="cellIs" dxfId="81" priority="133" operator="lessThan">
      <formula>0</formula>
    </cfRule>
  </conditionalFormatting>
  <conditionalFormatting sqref="AM20:AM30">
    <cfRule type="cellIs" dxfId="80" priority="132" operator="lessThan">
      <formula>0</formula>
    </cfRule>
  </conditionalFormatting>
  <conditionalFormatting sqref="AA33:AA40">
    <cfRule type="cellIs" dxfId="79" priority="131" operator="lessThan">
      <formula>0</formula>
    </cfRule>
  </conditionalFormatting>
  <conditionalFormatting sqref="AD33:AD40">
    <cfRule type="cellIs" dxfId="78" priority="130" operator="lessThan">
      <formula>0</formula>
    </cfRule>
  </conditionalFormatting>
  <conditionalFormatting sqref="AG33:AG40">
    <cfRule type="cellIs" dxfId="77" priority="129" operator="lessThan">
      <formula>0</formula>
    </cfRule>
  </conditionalFormatting>
  <conditionalFormatting sqref="AJ33:AJ40">
    <cfRule type="cellIs" dxfId="76" priority="128" operator="lessThan">
      <formula>0</formula>
    </cfRule>
  </conditionalFormatting>
  <conditionalFormatting sqref="AM33:AM40">
    <cfRule type="cellIs" dxfId="75" priority="127" operator="lessThan">
      <formula>0</formula>
    </cfRule>
  </conditionalFormatting>
  <conditionalFormatting sqref="AA43:AA50">
    <cfRule type="cellIs" dxfId="74" priority="126" operator="lessThan">
      <formula>0</formula>
    </cfRule>
  </conditionalFormatting>
  <conditionalFormatting sqref="AD43:AD50">
    <cfRule type="cellIs" dxfId="73" priority="125" operator="lessThan">
      <formula>0</formula>
    </cfRule>
  </conditionalFormatting>
  <conditionalFormatting sqref="AG43:AG50">
    <cfRule type="cellIs" dxfId="72" priority="124" operator="lessThan">
      <formula>0</formula>
    </cfRule>
  </conditionalFormatting>
  <conditionalFormatting sqref="AJ43:AJ50">
    <cfRule type="cellIs" dxfId="71" priority="123" operator="lessThan">
      <formula>0</formula>
    </cfRule>
  </conditionalFormatting>
  <conditionalFormatting sqref="AM43:AM50">
    <cfRule type="cellIs" dxfId="70" priority="122" operator="lessThan">
      <formula>0</formula>
    </cfRule>
  </conditionalFormatting>
  <conditionalFormatting sqref="AA70">
    <cfRule type="cellIs" dxfId="69" priority="116" operator="lessThan">
      <formula>0</formula>
    </cfRule>
  </conditionalFormatting>
  <conditionalFormatting sqref="AD70">
    <cfRule type="cellIs" dxfId="68" priority="115" operator="lessThan">
      <formula>0</formula>
    </cfRule>
  </conditionalFormatting>
  <conditionalFormatting sqref="AG70">
    <cfRule type="cellIs" dxfId="67" priority="114" operator="lessThan">
      <formula>0</formula>
    </cfRule>
  </conditionalFormatting>
  <conditionalFormatting sqref="AJ70">
    <cfRule type="cellIs" dxfId="66" priority="113" operator="lessThan">
      <formula>0</formula>
    </cfRule>
  </conditionalFormatting>
  <conditionalFormatting sqref="AM70">
    <cfRule type="cellIs" dxfId="65" priority="112" operator="lessThan">
      <formula>0</formula>
    </cfRule>
  </conditionalFormatting>
  <conditionalFormatting sqref="AA78">
    <cfRule type="cellIs" dxfId="64" priority="111" operator="lessThan">
      <formula>0</formula>
    </cfRule>
  </conditionalFormatting>
  <conditionalFormatting sqref="AD78">
    <cfRule type="cellIs" dxfId="63" priority="110" operator="lessThan">
      <formula>0</formula>
    </cfRule>
  </conditionalFormatting>
  <conditionalFormatting sqref="AG78">
    <cfRule type="cellIs" dxfId="62" priority="109" operator="lessThan">
      <formula>0</formula>
    </cfRule>
  </conditionalFormatting>
  <conditionalFormatting sqref="AJ78">
    <cfRule type="cellIs" dxfId="61" priority="108" operator="lessThan">
      <formula>0</formula>
    </cfRule>
  </conditionalFormatting>
  <conditionalFormatting sqref="AM73:AM78">
    <cfRule type="cellIs" dxfId="60" priority="107" operator="lessThan">
      <formula>0</formula>
    </cfRule>
  </conditionalFormatting>
  <conditionalFormatting sqref="F63:F69">
    <cfRule type="cellIs" dxfId="59" priority="106" operator="lessThan">
      <formula>0</formula>
    </cfRule>
  </conditionalFormatting>
  <conditionalFormatting sqref="I63:I69">
    <cfRule type="cellIs" dxfId="58" priority="105" operator="lessThan">
      <formula>0</formula>
    </cfRule>
  </conditionalFormatting>
  <conditionalFormatting sqref="L63:L69">
    <cfRule type="cellIs" dxfId="57" priority="104" operator="lessThan">
      <formula>0</formula>
    </cfRule>
  </conditionalFormatting>
  <conditionalFormatting sqref="O63:O69">
    <cfRule type="cellIs" dxfId="56" priority="103" operator="lessThan">
      <formula>0</formula>
    </cfRule>
  </conditionalFormatting>
  <conditionalFormatting sqref="R63:R69">
    <cfRule type="cellIs" dxfId="55" priority="102" operator="lessThan">
      <formula>0</formula>
    </cfRule>
  </conditionalFormatting>
  <conditionalFormatting sqref="U63:U69">
    <cfRule type="cellIs" dxfId="54" priority="101" operator="lessThan">
      <formula>0</formula>
    </cfRule>
  </conditionalFormatting>
  <conditionalFormatting sqref="X63:X69">
    <cfRule type="cellIs" dxfId="53" priority="100" operator="lessThan">
      <formula>0</formula>
    </cfRule>
  </conditionalFormatting>
  <conditionalFormatting sqref="AA63:AA69">
    <cfRule type="cellIs" dxfId="52" priority="99" operator="lessThan">
      <formula>0</formula>
    </cfRule>
  </conditionalFormatting>
  <conditionalFormatting sqref="AD63:AD69">
    <cfRule type="cellIs" dxfId="51" priority="98" operator="lessThan">
      <formula>0</formula>
    </cfRule>
  </conditionalFormatting>
  <conditionalFormatting sqref="AG63:AG69">
    <cfRule type="cellIs" dxfId="50" priority="97" operator="lessThan">
      <formula>0</formula>
    </cfRule>
  </conditionalFormatting>
  <conditionalFormatting sqref="AJ63:AJ69">
    <cfRule type="cellIs" dxfId="49" priority="96" operator="lessThan">
      <formula>0</formula>
    </cfRule>
  </conditionalFormatting>
  <conditionalFormatting sqref="AM63:AM69">
    <cfRule type="cellIs" dxfId="48" priority="95" operator="lessThan">
      <formula>0</formula>
    </cfRule>
  </conditionalFormatting>
  <conditionalFormatting sqref="F53:F62">
    <cfRule type="cellIs" dxfId="47" priority="94" operator="lessThan">
      <formula>0</formula>
    </cfRule>
  </conditionalFormatting>
  <conditionalFormatting sqref="I53:I62">
    <cfRule type="cellIs" dxfId="46" priority="93" operator="lessThan">
      <formula>0</formula>
    </cfRule>
  </conditionalFormatting>
  <conditionalFormatting sqref="L53:L62">
    <cfRule type="cellIs" dxfId="45" priority="92" operator="lessThan">
      <formula>0</formula>
    </cfRule>
  </conditionalFormatting>
  <conditionalFormatting sqref="O53:O62">
    <cfRule type="cellIs" dxfId="44" priority="91" operator="lessThan">
      <formula>0</formula>
    </cfRule>
  </conditionalFormatting>
  <conditionalFormatting sqref="R53:R62">
    <cfRule type="cellIs" dxfId="43" priority="90" operator="lessThan">
      <formula>0</formula>
    </cfRule>
  </conditionalFormatting>
  <conditionalFormatting sqref="U53:U62">
    <cfRule type="cellIs" dxfId="42" priority="89" operator="lessThan">
      <formula>0</formula>
    </cfRule>
  </conditionalFormatting>
  <conditionalFormatting sqref="X53:X62">
    <cfRule type="cellIs" dxfId="41" priority="88" operator="lessThan">
      <formula>0</formula>
    </cfRule>
  </conditionalFormatting>
  <conditionalFormatting sqref="AA53:AA62">
    <cfRule type="cellIs" dxfId="40" priority="87" operator="lessThan">
      <formula>0</formula>
    </cfRule>
  </conditionalFormatting>
  <conditionalFormatting sqref="AD53:AD62">
    <cfRule type="cellIs" dxfId="39" priority="86" operator="lessThan">
      <formula>0</formula>
    </cfRule>
  </conditionalFormatting>
  <conditionalFormatting sqref="AG53:AG62">
    <cfRule type="cellIs" dxfId="38" priority="85" operator="lessThan">
      <formula>0</formula>
    </cfRule>
  </conditionalFormatting>
  <conditionalFormatting sqref="AJ53:AJ62">
    <cfRule type="cellIs" dxfId="37" priority="84" operator="lessThan">
      <formula>0</formula>
    </cfRule>
  </conditionalFormatting>
  <conditionalFormatting sqref="AM53:AM62">
    <cfRule type="cellIs" dxfId="36" priority="83" operator="lessThan">
      <formula>0</formula>
    </cfRule>
  </conditionalFormatting>
  <conditionalFormatting sqref="F73:F77">
    <cfRule type="cellIs" dxfId="35" priority="82" operator="lessThan">
      <formula>0</formula>
    </cfRule>
  </conditionalFormatting>
  <conditionalFormatting sqref="I73:I77">
    <cfRule type="cellIs" dxfId="34" priority="81" operator="lessThan">
      <formula>0</formula>
    </cfRule>
  </conditionalFormatting>
  <conditionalFormatting sqref="L73:L77">
    <cfRule type="cellIs" dxfId="33" priority="80" operator="lessThan">
      <formula>0</formula>
    </cfRule>
  </conditionalFormatting>
  <conditionalFormatting sqref="O73:O77">
    <cfRule type="cellIs" dxfId="32" priority="79" operator="lessThan">
      <formula>0</formula>
    </cfRule>
  </conditionalFormatting>
  <conditionalFormatting sqref="R73:R77">
    <cfRule type="cellIs" dxfId="31" priority="78" operator="lessThan">
      <formula>0</formula>
    </cfRule>
  </conditionalFormatting>
  <conditionalFormatting sqref="U73:U77">
    <cfRule type="cellIs" dxfId="30" priority="77" operator="lessThan">
      <formula>0</formula>
    </cfRule>
  </conditionalFormatting>
  <conditionalFormatting sqref="X73:X77">
    <cfRule type="cellIs" dxfId="29" priority="76" operator="lessThan">
      <formula>0</formula>
    </cfRule>
  </conditionalFormatting>
  <conditionalFormatting sqref="AA73:AA77">
    <cfRule type="cellIs" dxfId="28" priority="75" operator="lessThan">
      <formula>0</formula>
    </cfRule>
  </conditionalFormatting>
  <conditionalFormatting sqref="AD73:AD77">
    <cfRule type="cellIs" dxfId="27" priority="74" operator="lessThan">
      <formula>0</formula>
    </cfRule>
  </conditionalFormatting>
  <conditionalFormatting sqref="AG73:AG77">
    <cfRule type="cellIs" dxfId="26" priority="73" operator="lessThan">
      <formula>0</formula>
    </cfRule>
  </conditionalFormatting>
  <conditionalFormatting sqref="AJ73:AJ77">
    <cfRule type="cellIs" dxfId="25" priority="72" operator="lessThan">
      <formula>0</formula>
    </cfRule>
  </conditionalFormatting>
  <conditionalFormatting sqref="AP10:AP14">
    <cfRule type="cellIs" dxfId="24" priority="37" operator="lessThan">
      <formula>0</formula>
    </cfRule>
  </conditionalFormatting>
  <conditionalFormatting sqref="I15">
    <cfRule type="cellIs" dxfId="23" priority="36" operator="lessThan">
      <formula>0</formula>
    </cfRule>
  </conditionalFormatting>
  <conditionalFormatting sqref="L15">
    <cfRule type="cellIs" dxfId="22" priority="35" operator="lessThan">
      <formula>0</formula>
    </cfRule>
  </conditionalFormatting>
  <conditionalFormatting sqref="O15">
    <cfRule type="cellIs" dxfId="21" priority="34" operator="lessThan">
      <formula>0</formula>
    </cfRule>
  </conditionalFormatting>
  <conditionalFormatting sqref="R15">
    <cfRule type="cellIs" dxfId="20" priority="33" operator="lessThan">
      <formula>0</formula>
    </cfRule>
  </conditionalFormatting>
  <conditionalFormatting sqref="U15">
    <cfRule type="cellIs" dxfId="19" priority="32" operator="lessThan">
      <formula>0</formula>
    </cfRule>
  </conditionalFormatting>
  <conditionalFormatting sqref="X15">
    <cfRule type="cellIs" dxfId="18" priority="31" operator="lessThan">
      <formula>0</formula>
    </cfRule>
  </conditionalFormatting>
  <conditionalFormatting sqref="AA15">
    <cfRule type="cellIs" dxfId="17" priority="30" operator="lessThan">
      <formula>0</formula>
    </cfRule>
  </conditionalFormatting>
  <conditionalFormatting sqref="AD15">
    <cfRule type="cellIs" dxfId="16" priority="29" operator="lessThan">
      <formula>0</formula>
    </cfRule>
  </conditionalFormatting>
  <conditionalFormatting sqref="AG15">
    <cfRule type="cellIs" dxfId="15" priority="28" operator="lessThan">
      <formula>0</formula>
    </cfRule>
  </conditionalFormatting>
  <conditionalFormatting sqref="AJ15">
    <cfRule type="cellIs" dxfId="14" priority="27" operator="lessThan">
      <formula>0</formula>
    </cfRule>
  </conditionalFormatting>
  <conditionalFormatting sqref="AM15">
    <cfRule type="cellIs" dxfId="13" priority="26" operator="lessThan">
      <formula>0</formula>
    </cfRule>
  </conditionalFormatting>
  <conditionalFormatting sqref="AP15">
    <cfRule type="cellIs" dxfId="12" priority="25" operator="lessThan">
      <formula>0</formula>
    </cfRule>
  </conditionalFormatting>
  <conditionalFormatting sqref="F10:F14">
    <cfRule type="cellIs" dxfId="11" priority="12" operator="lessThan">
      <formula>0</formula>
    </cfRule>
  </conditionalFormatting>
  <conditionalFormatting sqref="I10:I14">
    <cfRule type="cellIs" dxfId="10" priority="11" operator="lessThan">
      <formula>0</formula>
    </cfRule>
  </conditionalFormatting>
  <conditionalFormatting sqref="L10:L14">
    <cfRule type="cellIs" dxfId="9" priority="10" operator="lessThan">
      <formula>0</formula>
    </cfRule>
  </conditionalFormatting>
  <conditionalFormatting sqref="O10:O14">
    <cfRule type="cellIs" dxfId="8" priority="9" operator="lessThan">
      <formula>0</formula>
    </cfRule>
  </conditionalFormatting>
  <conditionalFormatting sqref="R10:R14">
    <cfRule type="cellIs" dxfId="7" priority="8" operator="lessThan">
      <formula>0</formula>
    </cfRule>
  </conditionalFormatting>
  <conditionalFormatting sqref="U10:U14">
    <cfRule type="cellIs" dxfId="6" priority="7" operator="lessThan">
      <formula>0</formula>
    </cfRule>
  </conditionalFormatting>
  <conditionalFormatting sqref="X10:X14">
    <cfRule type="cellIs" dxfId="5" priority="6" operator="lessThan">
      <formula>0</formula>
    </cfRule>
  </conditionalFormatting>
  <conditionalFormatting sqref="AA10:AA14">
    <cfRule type="cellIs" dxfId="4" priority="5" operator="lessThan">
      <formula>0</formula>
    </cfRule>
  </conditionalFormatting>
  <conditionalFormatting sqref="AD10:AD14">
    <cfRule type="cellIs" dxfId="3" priority="4" operator="lessThan">
      <formula>0</formula>
    </cfRule>
  </conditionalFormatting>
  <conditionalFormatting sqref="AG10:AG14">
    <cfRule type="cellIs" dxfId="2" priority="3" operator="lessThan">
      <formula>0</formula>
    </cfRule>
  </conditionalFormatting>
  <conditionalFormatting sqref="AJ10:AJ14">
    <cfRule type="cellIs" dxfId="1" priority="2" operator="lessThan">
      <formula>0</formula>
    </cfRule>
  </conditionalFormatting>
  <conditionalFormatting sqref="AM10:AM14">
    <cfRule type="cellIs" dxfId="0" priority="1" operator="lessThan">
      <formula>0</formula>
    </cfRule>
  </conditionalFormatting>
  <dataValidations count="3">
    <dataValidation type="whole" operator="greaterThan" showInputMessage="1" showErrorMessage="1" sqref="E79:AO79 E78:AP78 D78:D79" xr:uid="{7D8EA045-9DAB-4EB4-97DC-E54CECBDC4F8}">
      <formula1>0</formula1>
    </dataValidation>
    <dataValidation type="whole" operator="greaterThan" allowBlank="1" showInputMessage="1" showErrorMessage="1" sqref="D81:AO81" xr:uid="{B32A75C2-804A-4193-9E75-C99E41F53BBE}">
      <formula1>0</formula1>
    </dataValidation>
    <dataValidation showInputMessage="1" showErrorMessage="1" sqref="D18:AP18 AP79 AQ51:CV51 B11:C14 A73:C77 A20:C29 A33:C39 A43:C49 A53:C69 A10:A14 D20:AP77 D10:AP14" xr:uid="{21603F03-5B9F-4026-9416-41B3FDE21FBD}"/>
  </dataValidations>
  <pageMargins left="0.75" right="0.75" top="1" bottom="1" header="0.5" footer="0.5"/>
  <pageSetup paperSize="8" orientation="landscape" r:id="rId1"/>
  <headerFooter alignWithMargins="0">
    <oddFooter>&amp;C&amp;1#&amp;"Calibri"&amp;10&amp;K000000Confidential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08564EF430204BBC2007FA462E4E97" ma:contentTypeVersion="11" ma:contentTypeDescription="Create a new document." ma:contentTypeScope="" ma:versionID="d216bb9787a1a8d6df3003ade3010d84">
  <xsd:schema xmlns:xsd="http://www.w3.org/2001/XMLSchema" xmlns:xs="http://www.w3.org/2001/XMLSchema" xmlns:p="http://schemas.microsoft.com/office/2006/metadata/properties" xmlns:ns3="b987c922-8256-495b-945e-912075820e5c" xmlns:ns4="7c1e2221-a525-4067-9fdf-9930e2424c53" targetNamespace="http://schemas.microsoft.com/office/2006/metadata/properties" ma:root="true" ma:fieldsID="a5e95ff65965a9a42a19d90d58100970" ns3:_="" ns4:_="">
    <xsd:import namespace="b987c922-8256-495b-945e-912075820e5c"/>
    <xsd:import namespace="7c1e2221-a525-4067-9fdf-9930e2424c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7c922-8256-495b-945e-912075820e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e2221-a525-4067-9fdf-9930e2424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8EDD3C-1CC6-4912-91D3-80D82C1F3E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0CDCBF-8E52-453B-B1FA-7590EDBAA2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87c922-8256-495b-945e-912075820e5c"/>
    <ds:schemaRef ds:uri="7c1e2221-a525-4067-9fdf-9930e2424c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FC24A7-21CD-452E-AC59-1CF58D2778A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c1e2221-a525-4067-9fdf-9930e2424c53"/>
    <ds:schemaRef ds:uri="http://schemas.microsoft.com/office/2006/documentManagement/types"/>
    <ds:schemaRef ds:uri="http://schemas.microsoft.com/office/infopath/2007/PartnerControls"/>
    <ds:schemaRef ds:uri="b987c922-8256-495b-945e-912075820e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Årsbudget</vt:lpstr>
      <vt:lpstr>Opfølgning</vt:lpstr>
    </vt:vector>
  </TitlesOfParts>
  <Manager/>
  <Company>Nordea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Thomsen, Morten</dc:creator>
  <cp:keywords/>
  <dc:description/>
  <cp:lastModifiedBy>Thomsen, Morten</cp:lastModifiedBy>
  <cp:revision/>
  <cp:lastPrinted>2023-12-20T11:49:49Z</cp:lastPrinted>
  <dcterms:created xsi:type="dcterms:W3CDTF">2011-01-21T11:41:38Z</dcterms:created>
  <dcterms:modified xsi:type="dcterms:W3CDTF">2024-02-07T15:06:53Z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0x0101006D08564EF430204BBC2007FA462E4E97</vt:lpwstr>
  </property>
  <property fmtid="{D5CDD505-2E9C-101B-9397-08002B2CF9AE}" pid="4" name="MSIP_Label_400b7bbd-7ade-49ce-aa5e-23220b76cd08_Enabled">
    <vt:lpwstr>true</vt:lpwstr>
  </property>
  <property fmtid="{D5CDD505-2E9C-101B-9397-08002B2CF9AE}" pid="5" name="MSIP_Label_400b7bbd-7ade-49ce-aa5e-23220b76cd08_SetDate">
    <vt:lpwstr>2024-02-07T15:06:53Z</vt:lpwstr>
  </property>
  <property fmtid="{D5CDD505-2E9C-101B-9397-08002B2CF9AE}" pid="6" name="MSIP_Label_400b7bbd-7ade-49ce-aa5e-23220b76cd08_Method">
    <vt:lpwstr>Standard</vt:lpwstr>
  </property>
  <property fmtid="{D5CDD505-2E9C-101B-9397-08002B2CF9AE}" pid="7" name="MSIP_Label_400b7bbd-7ade-49ce-aa5e-23220b76cd08_Name">
    <vt:lpwstr>Confidential</vt:lpwstr>
  </property>
  <property fmtid="{D5CDD505-2E9C-101B-9397-08002B2CF9AE}" pid="8" name="MSIP_Label_400b7bbd-7ade-49ce-aa5e-23220b76cd08_SiteId">
    <vt:lpwstr>8beccd60-0be6-4025-8e24-ca9ae679e1f4</vt:lpwstr>
  </property>
  <property fmtid="{D5CDD505-2E9C-101B-9397-08002B2CF9AE}" pid="9" name="MSIP_Label_400b7bbd-7ade-49ce-aa5e-23220b76cd08_ActionId">
    <vt:lpwstr>d7e847dc-4287-4992-b456-ffdddc6da464</vt:lpwstr>
  </property>
  <property fmtid="{D5CDD505-2E9C-101B-9397-08002B2CF9AE}" pid="10" name="MSIP_Label_400b7bbd-7ade-49ce-aa5e-23220b76cd08_ContentBits">
    <vt:lpwstr>2</vt:lpwstr>
  </property>
</Properties>
</file>